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7 SLBC\Numeric Annexures\"/>
    </mc:Choice>
  </mc:AlternateContent>
  <xr:revisionPtr revIDLastSave="0" documentId="13_ncr:1_{E3DC8DCB-ECE1-4AA5-89D7-3B384E67D5D9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Annex17" sheetId="10" state="hidden" r:id="rId1"/>
    <sheet name="ANNEC21" sheetId="1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4" i="12" l="1"/>
  <c r="I74" i="12"/>
  <c r="H74" i="12"/>
  <c r="G74" i="12"/>
  <c r="F74" i="12"/>
  <c r="E74" i="12"/>
  <c r="D74" i="12"/>
  <c r="C74" i="12"/>
  <c r="J66" i="12"/>
  <c r="I66" i="12"/>
  <c r="H66" i="12"/>
  <c r="G66" i="12"/>
  <c r="F66" i="12"/>
  <c r="E66" i="12"/>
  <c r="D66" i="12"/>
  <c r="C66" i="12"/>
  <c r="J55" i="12"/>
  <c r="I55" i="12"/>
  <c r="H55" i="12"/>
  <c r="G55" i="12"/>
  <c r="F55" i="12"/>
  <c r="E55" i="12"/>
  <c r="D55" i="12"/>
  <c r="C55" i="12"/>
  <c r="J31" i="12"/>
  <c r="I31" i="12"/>
  <c r="H31" i="12"/>
  <c r="G31" i="12"/>
  <c r="F31" i="12"/>
  <c r="E31" i="12"/>
  <c r="D31" i="12"/>
  <c r="C31" i="12"/>
  <c r="J27" i="12"/>
  <c r="I27" i="12"/>
  <c r="H27" i="12"/>
  <c r="G27" i="12"/>
  <c r="F27" i="12"/>
  <c r="E27" i="12"/>
  <c r="D27" i="12"/>
  <c r="C27" i="12"/>
  <c r="J22" i="12"/>
  <c r="I22" i="12"/>
  <c r="H22" i="12"/>
  <c r="G22" i="12"/>
  <c r="F22" i="12"/>
  <c r="E22" i="12"/>
  <c r="D22" i="12"/>
  <c r="C22" i="12"/>
  <c r="J19" i="12"/>
  <c r="I19" i="12"/>
  <c r="H19" i="12"/>
  <c r="G19" i="12"/>
  <c r="F19" i="12"/>
  <c r="E19" i="12"/>
  <c r="D19" i="12"/>
  <c r="D75" i="12" s="1"/>
  <c r="C19" i="12"/>
  <c r="C75" i="12" s="1"/>
  <c r="T65" i="10"/>
  <c r="S65" i="10"/>
  <c r="R65" i="10"/>
  <c r="Q65" i="10"/>
  <c r="P65" i="10"/>
  <c r="O65" i="10"/>
  <c r="N65" i="10"/>
  <c r="M65" i="10"/>
  <c r="L65" i="10"/>
  <c r="K65" i="10"/>
  <c r="J65" i="10"/>
  <c r="I65" i="10"/>
  <c r="H65" i="10"/>
  <c r="G65" i="10"/>
  <c r="F65" i="10"/>
  <c r="E65" i="10"/>
  <c r="D65" i="10"/>
  <c r="C65" i="10"/>
  <c r="T62" i="10"/>
  <c r="S62" i="10"/>
  <c r="R62" i="10"/>
  <c r="Q62" i="10"/>
  <c r="P62" i="10"/>
  <c r="O62" i="10"/>
  <c r="N62" i="10"/>
  <c r="M62" i="10"/>
  <c r="L62" i="10"/>
  <c r="K62" i="10"/>
  <c r="J62" i="10"/>
  <c r="I62" i="10"/>
  <c r="H62" i="10"/>
  <c r="G62" i="10"/>
  <c r="F62" i="10"/>
  <c r="E62" i="10"/>
  <c r="D62" i="10"/>
  <c r="C62" i="10"/>
  <c r="T54" i="10"/>
  <c r="S54" i="10"/>
  <c r="R54" i="10"/>
  <c r="Q54" i="10"/>
  <c r="P54" i="10"/>
  <c r="O54" i="10"/>
  <c r="N54" i="10"/>
  <c r="M54" i="10"/>
  <c r="L54" i="10"/>
  <c r="K54" i="10"/>
  <c r="J54" i="10"/>
  <c r="I54" i="10"/>
  <c r="H54" i="10"/>
  <c r="G54" i="10"/>
  <c r="F54" i="10"/>
  <c r="E54" i="10"/>
  <c r="D54" i="10"/>
  <c r="C54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D31" i="10"/>
  <c r="C31" i="10"/>
  <c r="T27" i="10"/>
  <c r="S27" i="10"/>
  <c r="R27" i="10"/>
  <c r="Q27" i="10"/>
  <c r="P27" i="10"/>
  <c r="O27" i="10"/>
  <c r="N27" i="10"/>
  <c r="M27" i="10"/>
  <c r="L27" i="10"/>
  <c r="K27" i="10"/>
  <c r="J27" i="10"/>
  <c r="I27" i="10"/>
  <c r="H27" i="10"/>
  <c r="G27" i="10"/>
  <c r="F27" i="10"/>
  <c r="E27" i="10"/>
  <c r="D27" i="10"/>
  <c r="C27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22" i="10"/>
  <c r="C22" i="10"/>
  <c r="T19" i="10"/>
  <c r="T66" i="10" s="1"/>
  <c r="S19" i="10"/>
  <c r="S66" i="10" s="1"/>
  <c r="R19" i="10"/>
  <c r="R66" i="10" s="1"/>
  <c r="Q19" i="10"/>
  <c r="Q66" i="10" s="1"/>
  <c r="P19" i="10"/>
  <c r="P66" i="10" s="1"/>
  <c r="O19" i="10"/>
  <c r="O66" i="10" s="1"/>
  <c r="N19" i="10"/>
  <c r="N66" i="10" s="1"/>
  <c r="M19" i="10"/>
  <c r="M66" i="10" s="1"/>
  <c r="L19" i="10"/>
  <c r="L66" i="10" s="1"/>
  <c r="K19" i="10"/>
  <c r="K66" i="10" s="1"/>
  <c r="J19" i="10"/>
  <c r="J66" i="10" s="1"/>
  <c r="I19" i="10"/>
  <c r="I66" i="10" s="1"/>
  <c r="H19" i="10"/>
  <c r="H66" i="10" s="1"/>
  <c r="G19" i="10"/>
  <c r="G66" i="10" s="1"/>
  <c r="F19" i="10"/>
  <c r="F66" i="10" s="1"/>
  <c r="E19" i="10"/>
  <c r="E66" i="10" s="1"/>
  <c r="D19" i="10"/>
  <c r="D66" i="10" s="1"/>
  <c r="C19" i="10"/>
  <c r="C66" i="10" s="1"/>
  <c r="J75" i="12" l="1"/>
  <c r="I75" i="12"/>
  <c r="F75" i="12"/>
  <c r="E75" i="12"/>
  <c r="H75" i="12"/>
  <c r="G75" i="12"/>
</calcChain>
</file>

<file path=xl/sharedStrings.xml><?xml version="1.0" encoding="utf-8"?>
<sst xmlns="http://schemas.openxmlformats.org/spreadsheetml/2006/main" count="183" uniqueCount="145">
  <si>
    <t xml:space="preserve">   </t>
  </si>
  <si>
    <t>ANNEXURE -  17</t>
  </si>
  <si>
    <t>EDUCATION LOAN</t>
  </si>
  <si>
    <t>STATEMEMT ON FINANCING UNDER EDUCATION LOAN SCHEME FOR THE QUARTER ENDED  JUNE 2021</t>
  </si>
  <si>
    <t>Amt in Lakhs</t>
  </si>
  <si>
    <t xml:space="preserve">SR NO </t>
  </si>
  <si>
    <t>BANK NAME</t>
  </si>
  <si>
    <t>OUTSTANDING AT THE END OF  MAR 2015</t>
  </si>
  <si>
    <t>OUTSTANDING AT THE END OF March 2021</t>
  </si>
  <si>
    <t>DISBURSEMENT DURING THE QUARTER</t>
  </si>
  <si>
    <t>CUMMULATIVE SINCE 01/04/2016 TO SEPT 2015</t>
  </si>
  <si>
    <t>CUMMULATIVE SINCE 01/04/2021 TO JUNE 2021</t>
  </si>
  <si>
    <t>OUTSTANDING AT THE END OF JUNE 2021</t>
  </si>
  <si>
    <t>CUMMULATIVE SUBSIDY DURING  FINANACIAL YEAR</t>
  </si>
  <si>
    <t>CLAIMED RECIVED  DURING  FINANACIAL YEAR</t>
  </si>
  <si>
    <t>NPA</t>
  </si>
  <si>
    <t>A/C</t>
  </si>
  <si>
    <t>AMT</t>
  </si>
  <si>
    <t xml:space="preserve">NATIONALISED BANKS  </t>
  </si>
  <si>
    <t>BANK OF BARODA</t>
  </si>
  <si>
    <t>BANK OF INDIA</t>
  </si>
  <si>
    <t>BANK OF MAHRASHTRA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</si>
  <si>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</si>
  <si>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</si>
  <si>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</si>
  <si>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</si>
  <si>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</si>
  <si>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</si>
  <si>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</si>
  <si>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</si>
  <si>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</si>
  <si>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SBI GROUP</t>
  </si>
  <si>
    <t>STATE BANK OF INDIA</t>
  </si>
  <si>
    <t>CO-OPERATIVE BANKS</t>
  </si>
  <si>
    <t>DCCB</t>
  </si>
  <si>
    <t>GSCARDB</t>
  </si>
  <si>
    <t>GSCB</t>
  </si>
  <si>
    <t>REGIONAL RURAL BANKS</t>
  </si>
  <si>
    <t>BARODA GRAMIN BANK</t>
  </si>
  <si>
    <t>SAURASHTRA GRAMIN BANK</t>
  </si>
  <si>
    <t>PRIVATE  BANKS</t>
  </si>
  <si>
    <t>AXIS BANK</t>
  </si>
  <si>
    <t>CATHOLIC SYRIAN BANK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</si>
  <si>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</si>
  <si>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</si>
  <si>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</si>
  <si>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</si>
  <si>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</si>
  <si>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</si>
  <si>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</si>
  <si>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</si>
  <si>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</si>
  <si>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AND K BANK</t>
  </si>
  <si>
    <t>KARNATAKA BANK</t>
  </si>
  <si>
    <t>KARUR VYASYA BANK</t>
  </si>
  <si>
    <t>KOTAK MAHINDRA BANK</t>
  </si>
  <si>
    <t>LAXSHMI VILAS BANK</t>
  </si>
  <si>
    <t>RBL BANK</t>
  </si>
  <si>
    <t>SOUTH INDIAN BANK</t>
  </si>
  <si>
    <t>TAMILNAD MERCANTILE BANK</t>
  </si>
  <si>
    <t>YES BANK</t>
  </si>
  <si>
    <t>BANDHAN BANK</t>
  </si>
  <si>
    <t>SMALL FINANCE BANK</t>
  </si>
  <si>
    <t>Equitas Small Finance Bank</t>
  </si>
  <si>
    <t>Ujjivan Small Finance Bank</t>
  </si>
  <si>
    <t>Jana Small Finance Bank Ltd.</t>
  </si>
  <si>
    <t>AU Small Finance Bank Ltd.</t>
  </si>
  <si>
    <t>Suryoday Small Finance Bank</t>
  </si>
  <si>
    <t>Fincare Small Finance Bank Limited</t>
  </si>
  <si>
    <t>PAYMENT BANK</t>
  </si>
  <si>
    <t>Indian Post Payment Bank</t>
  </si>
  <si>
    <t>GRAND TOTAL</t>
  </si>
  <si>
    <t>Source:     Member(Banks)</t>
  </si>
  <si>
    <t>(Rs. in lakhs)</t>
  </si>
  <si>
    <t>No.</t>
  </si>
  <si>
    <t>BANK</t>
  </si>
  <si>
    <t>Outstanding at the end of previous quarter</t>
  </si>
  <si>
    <t>Sanctioned during the quarter</t>
  </si>
  <si>
    <t>Disbursement during the quarter</t>
  </si>
  <si>
    <t>Outstanding at the end of current quarter</t>
  </si>
  <si>
    <t>A/c</t>
  </si>
  <si>
    <t>Amt.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</si>
  <si>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</si>
  <si>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</si>
  <si>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</si>
  <si>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</si>
  <si>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</si>
  <si>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</si>
  <si>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Annexure - 19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</si>
  <si>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</si>
  <si>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</si>
  <si>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</si>
  <si>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</si>
  <si>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</si>
  <si>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</si>
  <si>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</si>
  <si>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</si>
  <si>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</si>
  <si>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</si>
  <si>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</si>
  <si>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 xml:space="preserve">Nationalised Banks                          </t>
  </si>
  <si>
    <t>SBI</t>
  </si>
  <si>
    <t>State Bank of India</t>
  </si>
  <si>
    <t>Co-Operative Banks</t>
  </si>
  <si>
    <t>Regional Rural Banks</t>
  </si>
  <si>
    <t>Baroda Gramin Bank</t>
  </si>
  <si>
    <t>Saurashtra Gramin Bank</t>
  </si>
  <si>
    <t>Private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</si>
  <si>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</si>
  <si>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</si>
  <si>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</si>
  <si>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</si>
  <si>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</si>
  <si>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</si>
  <si>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</si>
  <si>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</si>
  <si>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</si>
  <si>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</si>
  <si>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</si>
  <si>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</si>
  <si>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</si>
  <si>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</si>
  <si>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</si>
  <si>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</t>
  </si>
  <si>
    <t>RBL Bank</t>
  </si>
  <si>
    <t>South Indian Bank</t>
  </si>
  <si>
    <t>Tamilnad Mercantile Bank</t>
  </si>
  <si>
    <t>Yes Bank</t>
  </si>
  <si>
    <t>Bandhan Bank</t>
  </si>
  <si>
    <t>SBM Bank</t>
  </si>
  <si>
    <t>Small Finance Banks</t>
  </si>
  <si>
    <t>Equitas Small Fin. Bank</t>
  </si>
  <si>
    <t>Ujjivan Small Fin. Bank</t>
  </si>
  <si>
    <t>Jana Small Fin. Bank</t>
  </si>
  <si>
    <t>AU Small Fin. 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</si>
  <si>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</si>
  <si>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</si>
  <si>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</si>
  <si>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</si>
  <si>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</si>
  <si>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Sub Total</t>
  </si>
  <si>
    <t>Grand Total</t>
  </si>
  <si>
    <t>Source: Data submmited in rbiacp.slbcindia.com portal by member banks</t>
  </si>
  <si>
    <t>* SBM Bank is newly added bank. SBM Bank not able to submit the data</t>
  </si>
  <si>
    <t>Statement on Financing Under Education Loan (PS+NPS) Scheme for the Quarter Ended  September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</si>
</sst>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Arial Black"/>
      <family val="2"/>
    </font>
    <font>
      <sz val="12"/>
      <name val="Arial Black"/>
      <family val="2"/>
    </font>
    <font>
      <b/>
      <sz val="12"/>
      <name val="Arial Black"/>
      <family val="2"/>
    </font>
    <font>
      <b/>
      <sz val="14"/>
      <name val="Arial Black"/>
      <family val="2"/>
    </font>
    <font>
      <sz val="18"/>
      <name val="Arial Black"/>
      <family val="2"/>
    </font>
    <font>
      <b/>
      <sz val="18"/>
      <name val="Arial Black"/>
      <family val="2"/>
    </font>
    <font>
      <b/>
      <sz val="13"/>
      <color theme="1"/>
      <name val="Calibri"/>
      <family val="2"/>
      <scheme val="minor"/>
    </font>
    <font>
      <b/>
      <sz val="12"/>
      <color theme="1"/>
      <name val="Arial Black"/>
      <family val="2"/>
    </font>
    <font>
      <b/>
      <sz val="1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3" fillId="3" borderId="0"/>
    <xf numFmtId="0" fontId="3" fillId="4" borderId="0"/>
    <xf numFmtId="0" fontId="3" fillId="5" borderId="0"/>
    <xf numFmtId="0" fontId="3" fillId="6" borderId="0"/>
    <xf numFmtId="0" fontId="3" fillId="7" borderId="0"/>
    <xf numFmtId="0" fontId="3" fillId="8" borderId="0"/>
    <xf numFmtId="0" fontId="3" fillId="9" borderId="0"/>
    <xf numFmtId="0" fontId="3" fillId="10" borderId="0"/>
    <xf numFmtId="0" fontId="3" fillId="11" borderId="0"/>
    <xf numFmtId="0" fontId="3" fillId="12" borderId="0"/>
    <xf numFmtId="0" fontId="3" fillId="13" borderId="0"/>
    <xf numFmtId="0" fontId="3" fillId="14" borderId="0"/>
    <xf numFmtId="0" fontId="4" fillId="15" borderId="0"/>
    <xf numFmtId="0" fontId="4" fillId="16" borderId="0"/>
    <xf numFmtId="0" fontId="4" fillId="17" borderId="0"/>
    <xf numFmtId="0" fontId="4" fillId="18" borderId="0"/>
    <xf numFmtId="0" fontId="4" fillId="19" borderId="0"/>
    <xf numFmtId="0" fontId="4" fillId="20" borderId="0"/>
    <xf numFmtId="0" fontId="4" fillId="21" borderId="0"/>
    <xf numFmtId="0" fontId="4" fillId="22" borderId="0"/>
    <xf numFmtId="0" fontId="4" fillId="23" borderId="0"/>
    <xf numFmtId="0" fontId="4" fillId="24" borderId="0"/>
    <xf numFmtId="0" fontId="4" fillId="25" borderId="0"/>
    <xf numFmtId="0" fontId="4" fillId="26" borderId="0"/>
    <xf numFmtId="0" fontId="5" fillId="27" borderId="0"/>
    <xf numFmtId="0" fontId="6" fillId="28" borderId="6"/>
    <xf numFmtId="0" fontId="7" fillId="29" borderId="7"/>
    <xf numFmtId="0" fontId="8" fillId="0" borderId="0"/>
    <xf numFmtId="0" fontId="9" fillId="30" borderId="0"/>
    <xf numFmtId="0" fontId="10" fillId="0" borderId="8"/>
    <xf numFmtId="0" fontId="11" fillId="0" borderId="9"/>
    <xf numFmtId="0" fontId="12" fillId="0" borderId="10"/>
    <xf numFmtId="0" fontId="12" fillId="0" borderId="0"/>
    <xf numFmtId="0" fontId="13" fillId="31" borderId="6"/>
    <xf numFmtId="0" fontId="14" fillId="0" borderId="11"/>
    <xf numFmtId="0" fontId="15" fillId="32" borderId="0"/>
    <xf numFmtId="0" fontId="1" fillId="0" borderId="0"/>
    <xf numFmtId="0" fontId="3" fillId="33" borderId="12"/>
    <xf numFmtId="0" fontId="16" fillId="28" borderId="13"/>
    <xf numFmtId="0" fontId="17" fillId="0" borderId="0"/>
    <xf numFmtId="0" fontId="18" fillId="0" borderId="14"/>
    <xf numFmtId="0" fontId="19" fillId="0" borderId="0"/>
  </cellStyleXfs>
  <cellXfs count="60">
    <xf numFmtId="0" fontId="0" fillId="0" borderId="0" xfId="0"/>
    <xf numFmtId="0" fontId="22" fillId="0" borderId="0" xfId="0" applyFont="1"/>
    <xf numFmtId="0" fontId="23" fillId="0" borderId="0" xfId="0" applyFont="1"/>
    <xf numFmtId="0" fontId="24" fillId="2" borderId="0" xfId="0" applyFont="1" applyFill="1"/>
    <xf numFmtId="0" fontId="25" fillId="0" borderId="0" xfId="0" applyFont="1"/>
    <xf numFmtId="0" fontId="25" fillId="2" borderId="0" xfId="0" applyFont="1" applyFill="1"/>
    <xf numFmtId="0" fontId="24" fillId="0" borderId="0" xfId="0" applyFont="1"/>
    <xf numFmtId="0" fontId="26" fillId="0" borderId="0" xfId="0" applyFont="1"/>
    <xf numFmtId="0" fontId="0" fillId="0" borderId="0" xfId="0" applyAlignment="1">
      <alignment vertical="center"/>
    </xf>
    <xf numFmtId="0" fontId="1" fillId="0" borderId="0" xfId="0" applyFont="1"/>
    <xf numFmtId="0" fontId="2" fillId="0" borderId="0" xfId="0" applyFont="1"/>
    <xf numFmtId="0" fontId="18" fillId="0" borderId="0" xfId="0" applyFont="1" applyAlignment="1">
      <alignment vertical="top" wrapText="1"/>
    </xf>
    <xf numFmtId="0" fontId="21" fillId="0" borderId="0" xfId="0" applyFont="1"/>
    <xf numFmtId="1" fontId="20" fillId="0" borderId="4" xfId="0" applyNumberFormat="1" applyFont="1" applyBorder="1" applyAlignment="1">
      <alignment horizontal="center" vertical="center" wrapText="1"/>
    </xf>
    <xf numFmtId="1" fontId="20" fillId="0" borderId="15" xfId="0" applyNumberFormat="1" applyFont="1" applyBorder="1" applyAlignment="1">
      <alignment horizontal="center" vertical="top" wrapText="1"/>
    </xf>
    <xf numFmtId="2" fontId="1" fillId="2" borderId="0" xfId="0" applyNumberFormat="1" applyFont="1" applyFill="1"/>
    <xf numFmtId="0" fontId="26" fillId="0" borderId="0" xfId="0" applyFont="1" applyAlignment="1">
      <alignment vertical="center"/>
    </xf>
    <xf numFmtId="0" fontId="24" fillId="0" borderId="0" xfId="0" applyFont="1" applyAlignment="1">
      <alignment horizontal="left" wrapText="1"/>
    </xf>
    <xf numFmtId="0" fontId="24" fillId="0" borderId="0" xfId="0" applyFont="1" applyAlignment="1">
      <alignment wrapText="1"/>
    </xf>
    <xf numFmtId="0" fontId="0" fillId="0" borderId="0" xfId="0" applyAlignment="1">
      <alignment wrapText="1"/>
    </xf>
    <xf numFmtId="0" fontId="18" fillId="0" borderId="0" xfId="0" applyFont="1"/>
    <xf numFmtId="0" fontId="28" fillId="0" borderId="0" xfId="0" applyFont="1"/>
    <xf numFmtId="0" fontId="18" fillId="0" borderId="18" xfId="0" applyFont="1" applyBorder="1"/>
    <xf numFmtId="0" fontId="28" fillId="0" borderId="18" xfId="0" applyFont="1" applyBorder="1"/>
    <xf numFmtId="0" fontId="29" fillId="0" borderId="0" xfId="0" applyFont="1"/>
    <xf numFmtId="0" fontId="2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8" fillId="0" borderId="24" xfId="0" applyFont="1" applyBorder="1"/>
    <xf numFmtId="0" fontId="29" fillId="0" borderId="24" xfId="0" applyFont="1" applyBorder="1"/>
    <xf numFmtId="0" fontId="0" fillId="0" borderId="24" xfId="0" applyBorder="1"/>
    <xf numFmtId="3" fontId="18" fillId="0" borderId="24" xfId="0" applyNumberFormat="1" applyFont="1" applyBorder="1"/>
    <xf numFmtId="0" fontId="30" fillId="0" borderId="24" xfId="0" applyFont="1" applyBorder="1"/>
    <xf numFmtId="3" fontId="29" fillId="0" borderId="24" xfId="0" applyNumberFormat="1" applyFont="1" applyBorder="1"/>
    <xf numFmtId="0" fontId="18" fillId="0" borderId="18" xfId="0" applyFont="1" applyBorder="1" applyAlignment="1">
      <alignment horizontal="center"/>
    </xf>
    <xf numFmtId="0" fontId="18" fillId="0" borderId="18" xfId="0" applyFont="1" applyBorder="1"/>
    <xf numFmtId="0" fontId="28" fillId="0" borderId="18" xfId="0" applyFont="1" applyBorder="1"/>
    <xf numFmtId="1" fontId="20" fillId="0" borderId="3" xfId="0" applyNumberFormat="1" applyFont="1" applyBorder="1" applyAlignment="1">
      <alignment horizontal="center" vertical="center" wrapText="1"/>
    </xf>
    <xf numFmtId="0" fontId="0" fillId="0" borderId="0" xfId="0"/>
    <xf numFmtId="1" fontId="20" fillId="0" borderId="4" xfId="0" applyNumberFormat="1" applyFont="1" applyBorder="1" applyAlignment="1">
      <alignment horizontal="left" vertical="top" wrapText="1"/>
    </xf>
    <xf numFmtId="0" fontId="0" fillId="0" borderId="16" xfId="0" applyBorder="1" applyAlignment="1">
      <alignment horizontal="left" wrapText="1"/>
    </xf>
    <xf numFmtId="0" fontId="0" fillId="0" borderId="17" xfId="0" applyBorder="1" applyAlignment="1">
      <alignment horizontal="left" wrapText="1"/>
    </xf>
    <xf numFmtId="1" fontId="20" fillId="0" borderId="2" xfId="0" applyNumberFormat="1" applyFont="1" applyBorder="1" applyAlignment="1">
      <alignment horizontal="center" vertical="center" wrapText="1"/>
    </xf>
    <xf numFmtId="1" fontId="20" fillId="0" borderId="5" xfId="0" applyNumberFormat="1" applyFont="1" applyBorder="1" applyAlignment="1">
      <alignment horizontal="center" vertical="center" wrapText="1"/>
    </xf>
    <xf numFmtId="1" fontId="20" fillId="0" borderId="4" xfId="0" applyNumberFormat="1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/>
    </xf>
    <xf numFmtId="0" fontId="24" fillId="0" borderId="24" xfId="0" applyFont="1" applyBorder="1"/>
    <xf numFmtId="0" fontId="29" fillId="0" borderId="24" xfId="0" applyFont="1" applyBorder="1"/>
    <xf numFmtId="0" fontId="18" fillId="0" borderId="24" xfId="0" applyFont="1" applyBorder="1" applyAlignment="1">
      <alignment horizontal="center"/>
    </xf>
    <xf numFmtId="0" fontId="18" fillId="0" borderId="24" xfId="0" applyFont="1" applyBorder="1"/>
    <xf numFmtId="0" fontId="23" fillId="0" borderId="23" xfId="0" applyFont="1" applyBorder="1" applyAlignment="1">
      <alignment horizontal="left" vertical="center"/>
    </xf>
    <xf numFmtId="0" fontId="0" fillId="0" borderId="24" xfId="0" applyBorder="1"/>
    <xf numFmtId="0" fontId="23" fillId="0" borderId="22" xfId="0" applyFont="1" applyBorder="1" applyAlignment="1">
      <alignment horizontal="left" vertical="center"/>
    </xf>
    <xf numFmtId="0" fontId="27" fillId="2" borderId="0" xfId="0" applyFont="1" applyFill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7"/>
  <sheetViews>
    <sheetView showGridLines="0" workbookViewId="0">
      <selection activeCell="B3" sqref="B3"/>
    </sheetView>
  </sheetViews>
  <sheetFormatPr defaultRowHeight="15" customHeight="1" x14ac:dyDescent="0.25"/>
  <cols>
    <col min="1" max="1" width="6" customWidth="1"/>
    <col min="2" max="2" width="42.85546875" customWidth="1"/>
    <col min="3" max="3" width="10.28515625" customWidth="1"/>
    <col min="4" max="4" width="11.42578125" customWidth="1"/>
    <col min="5" max="5" width="11.85546875" customWidth="1"/>
    <col min="6" max="6" width="10.28515625" customWidth="1"/>
    <col min="7" max="7" width="10.7109375" customWidth="1"/>
    <col min="8" max="9" width="9.5703125" customWidth="1"/>
    <col min="10" max="10" width="10.5703125" customWidth="1"/>
    <col min="11" max="11" width="9.7109375" customWidth="1"/>
    <col min="12" max="12" width="11.85546875" customWidth="1"/>
    <col min="13" max="13" width="10" hidden="1" customWidth="1"/>
    <col min="14" max="14" width="9.85546875" hidden="1" customWidth="1"/>
    <col min="15" max="16" width="9.140625" customWidth="1"/>
  </cols>
  <sheetData>
    <row r="1" spans="1:20" ht="26.25" customHeight="1" x14ac:dyDescent="0.45">
      <c r="A1" s="1" t="s">
        <v>0</v>
      </c>
      <c r="B1" s="2"/>
      <c r="C1" s="3"/>
      <c r="D1" s="5" t="s">
        <v>1</v>
      </c>
      <c r="E1" s="2"/>
      <c r="F1" s="1"/>
      <c r="G1" s="2"/>
      <c r="H1" s="1"/>
      <c r="I1" s="1"/>
      <c r="J1" s="1"/>
      <c r="K1" s="1"/>
      <c r="L1" s="1"/>
      <c r="M1" s="1"/>
      <c r="N1" s="1"/>
      <c r="O1" s="1"/>
      <c r="P1" s="4" t="s">
        <v>2</v>
      </c>
      <c r="Q1" s="1"/>
      <c r="R1" s="1"/>
    </row>
    <row r="2" spans="1:20" ht="18" hidden="1" x14ac:dyDescent="0.25">
      <c r="B2" s="10"/>
      <c r="D2" s="9"/>
      <c r="E2" s="9"/>
      <c r="F2" s="9"/>
      <c r="G2" s="9"/>
    </row>
    <row r="3" spans="1:20" ht="23.25" customHeight="1" x14ac:dyDescent="0.5">
      <c r="B3" s="6" t="s">
        <v>3</v>
      </c>
      <c r="C3" s="7"/>
      <c r="D3" s="7"/>
      <c r="E3" s="7"/>
      <c r="F3" s="7"/>
      <c r="G3" s="1"/>
      <c r="H3" s="1"/>
      <c r="I3" s="1"/>
      <c r="J3" s="1"/>
      <c r="K3" s="1"/>
    </row>
    <row r="4" spans="1:20" ht="18.75" x14ac:dyDescent="0.3">
      <c r="Q4" s="12" t="s">
        <v>4</v>
      </c>
    </row>
    <row r="5" spans="1:20" s="8" customFormat="1" ht="61.5" customHeight="1" x14ac:dyDescent="0.25">
      <c r="A5" s="42" t="s">
        <v>5</v>
      </c>
      <c r="B5" s="37" t="s">
        <v>6</v>
      </c>
      <c r="C5" s="37" t="s">
        <v>7</v>
      </c>
      <c r="D5" s="38"/>
      <c r="E5" s="37" t="s">
        <v>8</v>
      </c>
      <c r="F5" s="38"/>
      <c r="G5" s="37" t="s">
        <v>9</v>
      </c>
      <c r="H5" s="38"/>
      <c r="I5" s="37" t="s">
        <v>10</v>
      </c>
      <c r="J5" s="38"/>
      <c r="K5" s="37" t="s">
        <v>11</v>
      </c>
      <c r="L5" s="38"/>
      <c r="M5" s="37" t="s">
        <v>12</v>
      </c>
      <c r="N5" s="38"/>
      <c r="O5" s="37" t="s">
        <v>13</v>
      </c>
      <c r="P5" s="38"/>
      <c r="Q5" s="37" t="s">
        <v>14</v>
      </c>
      <c r="R5" s="38"/>
      <c r="S5" s="37" t="s">
        <v>15</v>
      </c>
      <c r="T5" s="38"/>
    </row>
    <row r="6" spans="1:20" s="11" customFormat="1" ht="15.75" x14ac:dyDescent="0.25">
      <c r="A6" s="43"/>
      <c r="B6" s="44"/>
      <c r="C6" s="14" t="s">
        <v>16</v>
      </c>
      <c r="D6" s="14" t="s">
        <v>17</v>
      </c>
      <c r="E6" s="14" t="s">
        <v>16</v>
      </c>
      <c r="F6" s="14" t="s">
        <v>17</v>
      </c>
      <c r="G6" s="14" t="s">
        <v>16</v>
      </c>
      <c r="H6" s="14" t="s">
        <v>17</v>
      </c>
      <c r="I6" s="14" t="s">
        <v>16</v>
      </c>
      <c r="J6" s="14" t="s">
        <v>17</v>
      </c>
      <c r="K6" s="14" t="s">
        <v>16</v>
      </c>
      <c r="L6" s="14" t="s">
        <v>17</v>
      </c>
      <c r="M6" s="14" t="s">
        <v>16</v>
      </c>
      <c r="N6" s="14" t="s">
        <v>17</v>
      </c>
      <c r="O6" s="14" t="s">
        <v>16</v>
      </c>
      <c r="P6" s="14" t="s">
        <v>17</v>
      </c>
      <c r="Q6" s="14" t="s">
        <v>16</v>
      </c>
      <c r="R6" s="14" t="s">
        <v>17</v>
      </c>
      <c r="S6" s="14" t="s">
        <v>16</v>
      </c>
      <c r="T6" s="14" t="s">
        <v>17</v>
      </c>
    </row>
    <row r="7" spans="1:20" s="11" customFormat="1" ht="15.75" x14ac:dyDescent="0.25">
      <c r="A7" s="13"/>
      <c r="B7" s="39" t="s">
        <v>18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1"/>
    </row>
    <row r="8" spans="1:20" s="20" customFormat="1" x14ac:dyDescent="0.25">
      <c r="A8" s="22">
        <v>1</v>
      </c>
      <c r="B8" s="22" t="s">
        <v>19</v>
      </c>
      <c r="C8" s="22">
        <v>10067</v>
      </c>
      <c r="D8" s="22">
        <v>59874.14</v>
      </c>
      <c r="E8" s="22">
        <v>882</v>
      </c>
      <c r="F8" s="22">
        <v>3545</v>
      </c>
      <c r="G8" s="22">
        <v>882</v>
      </c>
      <c r="H8" s="22">
        <v>3545</v>
      </c>
      <c r="I8" s="22">
        <v>882</v>
      </c>
      <c r="J8" s="22">
        <v>3545</v>
      </c>
      <c r="K8" s="22">
        <v>9807</v>
      </c>
      <c r="L8" s="22">
        <v>60143.17</v>
      </c>
      <c r="M8" s="22"/>
      <c r="N8" s="22"/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</row>
    <row r="9" spans="1:20" s="20" customFormat="1" x14ac:dyDescent="0.25">
      <c r="A9" s="22">
        <v>2</v>
      </c>
      <c r="B9" s="22" t="s">
        <v>20</v>
      </c>
      <c r="C9" s="22">
        <v>2554</v>
      </c>
      <c r="D9" s="22">
        <v>8738.2000000000007</v>
      </c>
      <c r="E9" s="22">
        <v>164</v>
      </c>
      <c r="F9" s="22">
        <v>250</v>
      </c>
      <c r="G9" s="22">
        <v>163</v>
      </c>
      <c r="H9" s="22">
        <v>250</v>
      </c>
      <c r="I9" s="22">
        <v>163</v>
      </c>
      <c r="J9" s="22">
        <v>250</v>
      </c>
      <c r="K9" s="22">
        <v>2468</v>
      </c>
      <c r="L9" s="22">
        <v>8415.0499999999993</v>
      </c>
      <c r="M9" s="22"/>
      <c r="N9" s="22"/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</row>
    <row r="10" spans="1:20" s="20" customFormat="1" x14ac:dyDescent="0.25">
      <c r="A10" s="22">
        <v>3</v>
      </c>
      <c r="B10" s="22" t="s">
        <v>21</v>
      </c>
      <c r="C10" s="22">
        <v>313</v>
      </c>
      <c r="D10" s="22">
        <v>2092.5</v>
      </c>
      <c r="E10" s="22">
        <v>0</v>
      </c>
      <c r="F10" s="22">
        <v>0</v>
      </c>
      <c r="G10" s="22">
        <v>49</v>
      </c>
      <c r="H10" s="22">
        <v>161</v>
      </c>
      <c r="I10" s="22">
        <v>49</v>
      </c>
      <c r="J10" s="22">
        <v>161</v>
      </c>
      <c r="K10" s="22">
        <v>310</v>
      </c>
      <c r="L10" s="22">
        <v>2124</v>
      </c>
      <c r="M10" s="22"/>
      <c r="N10" s="22"/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</row>
    <row r="11" spans="1:20" s="20" customFormat="1" x14ac:dyDescent="0.25">
      <c r="A11" s="22">
        <v>4</v>
      </c>
      <c r="B11" s="22" t="s">
        <v>22</v>
      </c>
      <c r="C11" s="22">
        <v>2396</v>
      </c>
      <c r="D11" s="22">
        <v>12353.63</v>
      </c>
      <c r="E11" s="22">
        <v>91</v>
      </c>
      <c r="F11" s="22">
        <v>1445.86</v>
      </c>
      <c r="G11" s="22">
        <v>292</v>
      </c>
      <c r="H11" s="22">
        <v>889</v>
      </c>
      <c r="I11" s="22">
        <v>292</v>
      </c>
      <c r="J11" s="22">
        <v>889</v>
      </c>
      <c r="K11" s="22">
        <v>2393</v>
      </c>
      <c r="L11" s="22">
        <v>12567.38</v>
      </c>
      <c r="M11" s="22"/>
      <c r="N11" s="22"/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</row>
    <row r="12" spans="1:20" s="20" customFormat="1" x14ac:dyDescent="0.25">
      <c r="A12" s="22">
        <v>5</v>
      </c>
      <c r="B12" s="22" t="s">
        <v>23</v>
      </c>
      <c r="C12" s="22">
        <v>4492</v>
      </c>
      <c r="D12" s="22">
        <v>14400.65</v>
      </c>
      <c r="E12" s="22">
        <v>0</v>
      </c>
      <c r="F12" s="22">
        <v>0</v>
      </c>
      <c r="G12" s="22">
        <v>807</v>
      </c>
      <c r="H12" s="22">
        <v>1459</v>
      </c>
      <c r="I12" s="22">
        <v>0</v>
      </c>
      <c r="J12" s="22">
        <v>0</v>
      </c>
      <c r="K12" s="22">
        <v>5059</v>
      </c>
      <c r="L12" s="22">
        <v>21211.18</v>
      </c>
      <c r="M12" s="22"/>
      <c r="N12" s="22"/>
      <c r="O12" s="22">
        <v>0</v>
      </c>
      <c r="P12" s="22">
        <v>0</v>
      </c>
      <c r="Q12" s="22">
        <v>0</v>
      </c>
      <c r="R12" s="22">
        <v>0</v>
      </c>
      <c r="S12" s="22">
        <v>168</v>
      </c>
      <c r="T12" s="22">
        <v>486.8</v>
      </c>
    </row>
    <row r="13" spans="1:20" s="20" customFormat="1" x14ac:dyDescent="0.25">
      <c r="A13" s="22">
        <v>6</v>
      </c>
      <c r="B13" s="22" t="s">
        <v>24</v>
      </c>
      <c r="C13" s="22">
        <v>715</v>
      </c>
      <c r="D13" s="22">
        <v>4970.8999999999996</v>
      </c>
      <c r="E13" s="22">
        <v>13</v>
      </c>
      <c r="F13" s="22">
        <v>194</v>
      </c>
      <c r="G13" s="22">
        <v>38</v>
      </c>
      <c r="H13" s="22">
        <v>114</v>
      </c>
      <c r="I13" s="22">
        <v>38</v>
      </c>
      <c r="J13" s="22">
        <v>114</v>
      </c>
      <c r="K13" s="22">
        <v>512</v>
      </c>
      <c r="L13" s="22">
        <v>4871.1499999999996</v>
      </c>
      <c r="M13" s="22"/>
      <c r="N13" s="22"/>
      <c r="O13" s="22">
        <v>0</v>
      </c>
      <c r="P13" s="22">
        <v>0</v>
      </c>
      <c r="Q13" s="22">
        <v>0</v>
      </c>
      <c r="R13" s="22">
        <v>0</v>
      </c>
      <c r="S13" s="22">
        <v>12</v>
      </c>
      <c r="T13" s="22">
        <v>0.31</v>
      </c>
    </row>
    <row r="14" spans="1:20" s="20" customFormat="1" x14ac:dyDescent="0.25">
      <c r="A14" s="22">
        <v>7</v>
      </c>
      <c r="B14" s="22" t="s">
        <v>25</v>
      </c>
      <c r="C14" s="22">
        <v>425</v>
      </c>
      <c r="D14" s="22">
        <v>3076.29</v>
      </c>
      <c r="E14" s="22">
        <v>8</v>
      </c>
      <c r="F14" s="22">
        <v>127</v>
      </c>
      <c r="G14" s="22">
        <v>33</v>
      </c>
      <c r="H14" s="22">
        <v>178</v>
      </c>
      <c r="I14" s="22">
        <v>33</v>
      </c>
      <c r="J14" s="22">
        <v>178</v>
      </c>
      <c r="K14" s="22">
        <v>403</v>
      </c>
      <c r="L14" s="22">
        <v>3872.39</v>
      </c>
      <c r="M14" s="22"/>
      <c r="N14" s="22"/>
      <c r="O14" s="22">
        <v>0</v>
      </c>
      <c r="P14" s="22">
        <v>0</v>
      </c>
      <c r="Q14" s="22">
        <v>0</v>
      </c>
      <c r="R14" s="22">
        <v>0</v>
      </c>
      <c r="S14" s="22">
        <v>2</v>
      </c>
      <c r="T14" s="22">
        <v>4</v>
      </c>
    </row>
    <row r="15" spans="1:20" s="20" customFormat="1" x14ac:dyDescent="0.25">
      <c r="A15" s="22">
        <v>8</v>
      </c>
      <c r="B15" s="22" t="s">
        <v>26</v>
      </c>
      <c r="C15" s="22">
        <v>3736</v>
      </c>
      <c r="D15" s="22">
        <v>22643.119999999999</v>
      </c>
      <c r="E15" s="22">
        <v>0</v>
      </c>
      <c r="F15" s="22">
        <v>0</v>
      </c>
      <c r="G15" s="22">
        <v>222</v>
      </c>
      <c r="H15" s="22">
        <v>749</v>
      </c>
      <c r="I15" s="22">
        <v>0</v>
      </c>
      <c r="J15" s="22">
        <v>0</v>
      </c>
      <c r="K15" s="22">
        <v>2586</v>
      </c>
      <c r="L15" s="22">
        <v>17587</v>
      </c>
      <c r="M15" s="22"/>
      <c r="N15" s="22"/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</row>
    <row r="16" spans="1:20" s="20" customFormat="1" x14ac:dyDescent="0.25">
      <c r="A16" s="22">
        <v>9</v>
      </c>
      <c r="B16" s="22" t="s">
        <v>27</v>
      </c>
      <c r="C16" s="22">
        <v>37</v>
      </c>
      <c r="D16" s="22">
        <v>244.23</v>
      </c>
      <c r="E16" s="22">
        <v>0</v>
      </c>
      <c r="F16" s="22">
        <v>0</v>
      </c>
      <c r="G16" s="22">
        <v>42</v>
      </c>
      <c r="H16" s="22">
        <v>297</v>
      </c>
      <c r="I16" s="22">
        <v>42</v>
      </c>
      <c r="J16" s="22">
        <v>297</v>
      </c>
      <c r="K16" s="22">
        <v>36</v>
      </c>
      <c r="L16" s="22">
        <v>235.43</v>
      </c>
      <c r="M16" s="22"/>
      <c r="N16" s="22"/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</row>
    <row r="17" spans="1:20" s="20" customFormat="1" x14ac:dyDescent="0.25">
      <c r="A17" s="22">
        <v>10</v>
      </c>
      <c r="B17" s="22" t="s">
        <v>28</v>
      </c>
      <c r="C17" s="22">
        <v>1971</v>
      </c>
      <c r="D17" s="22">
        <v>12012.87</v>
      </c>
      <c r="E17" s="22">
        <v>30</v>
      </c>
      <c r="F17" s="22">
        <v>389</v>
      </c>
      <c r="G17" s="22">
        <v>167</v>
      </c>
      <c r="H17" s="22">
        <v>441</v>
      </c>
      <c r="I17" s="22">
        <v>167</v>
      </c>
      <c r="J17" s="22">
        <v>441</v>
      </c>
      <c r="K17" s="22">
        <v>1906</v>
      </c>
      <c r="L17" s="22">
        <v>11763.62</v>
      </c>
      <c r="M17" s="22"/>
      <c r="N17" s="22"/>
      <c r="O17" s="22">
        <v>0</v>
      </c>
      <c r="P17" s="22">
        <v>0</v>
      </c>
      <c r="Q17" s="22">
        <v>0</v>
      </c>
      <c r="R17" s="22">
        <v>0</v>
      </c>
      <c r="S17" s="22">
        <v>190</v>
      </c>
      <c r="T17" s="22">
        <v>614</v>
      </c>
    </row>
    <row r="18" spans="1:20" s="20" customFormat="1" x14ac:dyDescent="0.25">
      <c r="A18" s="22">
        <v>11</v>
      </c>
      <c r="B18" s="22" t="s">
        <v>29</v>
      </c>
      <c r="C18" s="22">
        <v>255</v>
      </c>
      <c r="D18" s="22">
        <v>1901.41</v>
      </c>
      <c r="E18" s="22">
        <v>0</v>
      </c>
      <c r="F18" s="22">
        <v>0</v>
      </c>
      <c r="G18" s="22">
        <v>38</v>
      </c>
      <c r="H18" s="22">
        <v>125</v>
      </c>
      <c r="I18" s="22">
        <v>166</v>
      </c>
      <c r="J18" s="22">
        <v>711</v>
      </c>
      <c r="K18" s="22">
        <v>293</v>
      </c>
      <c r="L18" s="22">
        <v>1568.32</v>
      </c>
      <c r="M18" s="22"/>
      <c r="N18" s="22"/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</row>
    <row r="19" spans="1:20" s="20" customFormat="1" x14ac:dyDescent="0.25">
      <c r="A19" s="34" t="s">
        <v>30</v>
      </c>
      <c r="B19" s="35"/>
      <c r="C19" s="22">
        <f t="shared" ref="C19:T19" si="0">SUM(C8:C18)</f>
        <v>26961</v>
      </c>
      <c r="D19" s="22">
        <f t="shared" si="0"/>
        <v>142307.93999999997</v>
      </c>
      <c r="E19" s="22">
        <f t="shared" si="0"/>
        <v>1188</v>
      </c>
      <c r="F19" s="22">
        <f t="shared" si="0"/>
        <v>5950.86</v>
      </c>
      <c r="G19" s="22">
        <f t="shared" si="0"/>
        <v>2733</v>
      </c>
      <c r="H19" s="22">
        <f t="shared" si="0"/>
        <v>8208</v>
      </c>
      <c r="I19" s="22">
        <f t="shared" si="0"/>
        <v>1832</v>
      </c>
      <c r="J19" s="22">
        <f t="shared" si="0"/>
        <v>6586</v>
      </c>
      <c r="K19" s="22">
        <f t="shared" si="0"/>
        <v>25773</v>
      </c>
      <c r="L19" s="22">
        <f t="shared" si="0"/>
        <v>144358.69</v>
      </c>
      <c r="M19" s="22">
        <f t="shared" si="0"/>
        <v>0</v>
      </c>
      <c r="N19" s="22">
        <f t="shared" si="0"/>
        <v>0</v>
      </c>
      <c r="O19" s="22">
        <f t="shared" si="0"/>
        <v>0</v>
      </c>
      <c r="P19" s="22">
        <f t="shared" si="0"/>
        <v>0</v>
      </c>
      <c r="Q19" s="22">
        <f t="shared" si="0"/>
        <v>0</v>
      </c>
      <c r="R19" s="22">
        <f t="shared" si="0"/>
        <v>0</v>
      </c>
      <c r="S19" s="22">
        <f t="shared" si="0"/>
        <v>372</v>
      </c>
      <c r="T19" s="22">
        <f t="shared" si="0"/>
        <v>1105.1100000000001</v>
      </c>
    </row>
    <row r="20" spans="1:20" s="21" customFormat="1" ht="17.25" x14ac:dyDescent="0.3">
      <c r="A20" s="23"/>
      <c r="B20" s="36" t="s">
        <v>31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s="20" customFormat="1" x14ac:dyDescent="0.25">
      <c r="A21" s="22">
        <v>12</v>
      </c>
      <c r="B21" s="22" t="s">
        <v>32</v>
      </c>
      <c r="C21" s="22">
        <v>23940</v>
      </c>
      <c r="D21" s="22">
        <v>120717.19</v>
      </c>
      <c r="E21" s="22">
        <v>660</v>
      </c>
      <c r="F21" s="22">
        <v>119.12</v>
      </c>
      <c r="G21" s="22">
        <v>1964</v>
      </c>
      <c r="H21" s="22">
        <v>3438</v>
      </c>
      <c r="I21" s="22">
        <v>1964</v>
      </c>
      <c r="J21" s="22">
        <v>3438</v>
      </c>
      <c r="K21" s="22">
        <v>24011</v>
      </c>
      <c r="L21" s="22">
        <v>120080.1</v>
      </c>
      <c r="M21" s="22"/>
      <c r="N21" s="22"/>
      <c r="O21" s="22">
        <v>0</v>
      </c>
      <c r="P21" s="22">
        <v>0</v>
      </c>
      <c r="Q21" s="22">
        <v>0</v>
      </c>
      <c r="R21" s="22">
        <v>0</v>
      </c>
      <c r="S21" s="22">
        <v>339</v>
      </c>
      <c r="T21" s="22">
        <v>11.02</v>
      </c>
    </row>
    <row r="22" spans="1:20" s="20" customFormat="1" x14ac:dyDescent="0.25">
      <c r="A22" s="34" t="s">
        <v>30</v>
      </c>
      <c r="B22" s="35"/>
      <c r="C22" s="22">
        <f t="shared" ref="C22:T22" si="1">SUM(C21:C21)</f>
        <v>23940</v>
      </c>
      <c r="D22" s="22">
        <f t="shared" si="1"/>
        <v>120717.19</v>
      </c>
      <c r="E22" s="22">
        <f t="shared" si="1"/>
        <v>660</v>
      </c>
      <c r="F22" s="22">
        <f t="shared" si="1"/>
        <v>119.12</v>
      </c>
      <c r="G22" s="22">
        <f t="shared" si="1"/>
        <v>1964</v>
      </c>
      <c r="H22" s="22">
        <f t="shared" si="1"/>
        <v>3438</v>
      </c>
      <c r="I22" s="22">
        <f t="shared" si="1"/>
        <v>1964</v>
      </c>
      <c r="J22" s="22">
        <f t="shared" si="1"/>
        <v>3438</v>
      </c>
      <c r="K22" s="22">
        <f t="shared" si="1"/>
        <v>24011</v>
      </c>
      <c r="L22" s="22">
        <f t="shared" si="1"/>
        <v>120080.1</v>
      </c>
      <c r="M22" s="22">
        <f t="shared" si="1"/>
        <v>0</v>
      </c>
      <c r="N22" s="22">
        <f t="shared" si="1"/>
        <v>0</v>
      </c>
      <c r="O22" s="22">
        <f t="shared" si="1"/>
        <v>0</v>
      </c>
      <c r="P22" s="22">
        <f t="shared" si="1"/>
        <v>0</v>
      </c>
      <c r="Q22" s="22">
        <f t="shared" si="1"/>
        <v>0</v>
      </c>
      <c r="R22" s="22">
        <f t="shared" si="1"/>
        <v>0</v>
      </c>
      <c r="S22" s="22">
        <f t="shared" si="1"/>
        <v>339</v>
      </c>
      <c r="T22" s="22">
        <f t="shared" si="1"/>
        <v>11.02</v>
      </c>
    </row>
    <row r="23" spans="1:20" s="21" customFormat="1" ht="17.25" x14ac:dyDescent="0.3">
      <c r="A23" s="23"/>
      <c r="B23" s="36" t="s">
        <v>33</v>
      </c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20" s="20" customFormat="1" x14ac:dyDescent="0.25">
      <c r="A24" s="22">
        <v>13</v>
      </c>
      <c r="B24" s="22" t="s">
        <v>34</v>
      </c>
      <c r="C24" s="22">
        <v>842</v>
      </c>
      <c r="D24" s="22">
        <v>5972</v>
      </c>
      <c r="E24" s="22">
        <v>57</v>
      </c>
      <c r="F24" s="22">
        <v>808</v>
      </c>
      <c r="G24" s="22">
        <v>49</v>
      </c>
      <c r="H24" s="22">
        <v>288</v>
      </c>
      <c r="I24" s="22">
        <v>49</v>
      </c>
      <c r="J24" s="22">
        <v>288</v>
      </c>
      <c r="K24" s="22">
        <v>727</v>
      </c>
      <c r="L24" s="22">
        <v>5703</v>
      </c>
      <c r="M24" s="22"/>
      <c r="N24" s="22"/>
      <c r="O24" s="22">
        <v>0</v>
      </c>
      <c r="P24" s="22">
        <v>0</v>
      </c>
      <c r="Q24" s="22">
        <v>0</v>
      </c>
      <c r="R24" s="22">
        <v>0</v>
      </c>
      <c r="S24" s="22">
        <v>23</v>
      </c>
      <c r="T24" s="22">
        <v>131</v>
      </c>
    </row>
    <row r="25" spans="1:20" s="20" customFormat="1" x14ac:dyDescent="0.25">
      <c r="A25" s="22">
        <v>14</v>
      </c>
      <c r="B25" s="22" t="s">
        <v>35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/>
      <c r="N25" s="22"/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</row>
    <row r="26" spans="1:20" s="20" customFormat="1" x14ac:dyDescent="0.25">
      <c r="A26" s="22">
        <v>15</v>
      </c>
      <c r="B26" s="22" t="s">
        <v>36</v>
      </c>
      <c r="C26" s="22">
        <v>13</v>
      </c>
      <c r="D26" s="22">
        <v>110.48</v>
      </c>
      <c r="E26" s="22">
        <v>1</v>
      </c>
      <c r="F26" s="22">
        <v>18</v>
      </c>
      <c r="G26" s="22">
        <v>1</v>
      </c>
      <c r="H26" s="22">
        <v>4</v>
      </c>
      <c r="I26" s="22">
        <v>0</v>
      </c>
      <c r="J26" s="22">
        <v>0</v>
      </c>
      <c r="K26" s="22">
        <v>14</v>
      </c>
      <c r="L26" s="22">
        <v>94.08</v>
      </c>
      <c r="M26" s="22"/>
      <c r="N26" s="22"/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</row>
    <row r="27" spans="1:20" s="20" customFormat="1" x14ac:dyDescent="0.25">
      <c r="A27" s="34" t="s">
        <v>30</v>
      </c>
      <c r="B27" s="35"/>
      <c r="C27" s="22">
        <f t="shared" ref="C27:T27" si="2">SUM(C24:C26)</f>
        <v>855</v>
      </c>
      <c r="D27" s="22">
        <f t="shared" si="2"/>
        <v>6082.48</v>
      </c>
      <c r="E27" s="22">
        <f t="shared" si="2"/>
        <v>58</v>
      </c>
      <c r="F27" s="22">
        <f t="shared" si="2"/>
        <v>826</v>
      </c>
      <c r="G27" s="22">
        <f t="shared" si="2"/>
        <v>50</v>
      </c>
      <c r="H27" s="22">
        <f t="shared" si="2"/>
        <v>292</v>
      </c>
      <c r="I27" s="22">
        <f t="shared" si="2"/>
        <v>49</v>
      </c>
      <c r="J27" s="22">
        <f t="shared" si="2"/>
        <v>288</v>
      </c>
      <c r="K27" s="22">
        <f t="shared" si="2"/>
        <v>741</v>
      </c>
      <c r="L27" s="22">
        <f t="shared" si="2"/>
        <v>5797.08</v>
      </c>
      <c r="M27" s="22">
        <f t="shared" si="2"/>
        <v>0</v>
      </c>
      <c r="N27" s="22">
        <f t="shared" si="2"/>
        <v>0</v>
      </c>
      <c r="O27" s="22">
        <f t="shared" si="2"/>
        <v>0</v>
      </c>
      <c r="P27" s="22">
        <f t="shared" si="2"/>
        <v>0</v>
      </c>
      <c r="Q27" s="22">
        <f t="shared" si="2"/>
        <v>0</v>
      </c>
      <c r="R27" s="22">
        <f t="shared" si="2"/>
        <v>0</v>
      </c>
      <c r="S27" s="22">
        <f t="shared" si="2"/>
        <v>23</v>
      </c>
      <c r="T27" s="22">
        <f t="shared" si="2"/>
        <v>131</v>
      </c>
    </row>
    <row r="28" spans="1:20" s="21" customFormat="1" ht="17.25" x14ac:dyDescent="0.3">
      <c r="A28" s="23"/>
      <c r="B28" s="36" t="s">
        <v>37</v>
      </c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s="20" customFormat="1" x14ac:dyDescent="0.25">
      <c r="A29" s="22">
        <v>16</v>
      </c>
      <c r="B29" s="22" t="s">
        <v>38</v>
      </c>
      <c r="C29" s="22">
        <v>977</v>
      </c>
      <c r="D29" s="22">
        <v>2915.5</v>
      </c>
      <c r="E29" s="22">
        <v>12</v>
      </c>
      <c r="F29" s="22">
        <v>62</v>
      </c>
      <c r="G29" s="22">
        <v>12</v>
      </c>
      <c r="H29" s="22">
        <v>62</v>
      </c>
      <c r="I29" s="22">
        <v>12</v>
      </c>
      <c r="J29" s="22">
        <v>62</v>
      </c>
      <c r="K29" s="22">
        <v>932</v>
      </c>
      <c r="L29" s="22">
        <v>2841.72</v>
      </c>
      <c r="M29" s="22"/>
      <c r="N29" s="22"/>
      <c r="O29" s="22">
        <v>0</v>
      </c>
      <c r="P29" s="22">
        <v>0</v>
      </c>
      <c r="Q29" s="22">
        <v>0</v>
      </c>
      <c r="R29" s="22">
        <v>0</v>
      </c>
      <c r="S29" s="22">
        <v>80</v>
      </c>
      <c r="T29" s="22">
        <v>125</v>
      </c>
    </row>
    <row r="30" spans="1:20" s="20" customFormat="1" x14ac:dyDescent="0.25">
      <c r="A30" s="22">
        <v>17</v>
      </c>
      <c r="B30" s="22" t="s">
        <v>39</v>
      </c>
      <c r="C30" s="22">
        <v>654</v>
      </c>
      <c r="D30" s="22">
        <v>2204.27</v>
      </c>
      <c r="E30" s="22">
        <v>0</v>
      </c>
      <c r="F30" s="22">
        <v>0</v>
      </c>
      <c r="G30" s="22">
        <v>20</v>
      </c>
      <c r="H30" s="22">
        <v>18</v>
      </c>
      <c r="I30" s="22">
        <v>0</v>
      </c>
      <c r="J30" s="22">
        <v>0</v>
      </c>
      <c r="K30" s="22">
        <v>625</v>
      </c>
      <c r="L30" s="22">
        <v>2009</v>
      </c>
      <c r="M30" s="22"/>
      <c r="N30" s="22"/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</row>
    <row r="31" spans="1:20" s="20" customFormat="1" x14ac:dyDescent="0.25">
      <c r="A31" s="34" t="s">
        <v>30</v>
      </c>
      <c r="B31" s="35"/>
      <c r="C31" s="22">
        <f t="shared" ref="C31:T31" si="3">SUM(C29:C30)</f>
        <v>1631</v>
      </c>
      <c r="D31" s="22">
        <f t="shared" si="3"/>
        <v>5119.7700000000004</v>
      </c>
      <c r="E31" s="22">
        <f t="shared" si="3"/>
        <v>12</v>
      </c>
      <c r="F31" s="22">
        <f t="shared" si="3"/>
        <v>62</v>
      </c>
      <c r="G31" s="22">
        <f t="shared" si="3"/>
        <v>32</v>
      </c>
      <c r="H31" s="22">
        <f t="shared" si="3"/>
        <v>80</v>
      </c>
      <c r="I31" s="22">
        <f t="shared" si="3"/>
        <v>12</v>
      </c>
      <c r="J31" s="22">
        <f t="shared" si="3"/>
        <v>62</v>
      </c>
      <c r="K31" s="22">
        <f t="shared" si="3"/>
        <v>1557</v>
      </c>
      <c r="L31" s="22">
        <f t="shared" si="3"/>
        <v>4850.7199999999993</v>
      </c>
      <c r="M31" s="22">
        <f t="shared" si="3"/>
        <v>0</v>
      </c>
      <c r="N31" s="22">
        <f t="shared" si="3"/>
        <v>0</v>
      </c>
      <c r="O31" s="22">
        <f t="shared" si="3"/>
        <v>0</v>
      </c>
      <c r="P31" s="22">
        <f t="shared" si="3"/>
        <v>0</v>
      </c>
      <c r="Q31" s="22">
        <f t="shared" si="3"/>
        <v>0</v>
      </c>
      <c r="R31" s="22">
        <f t="shared" si="3"/>
        <v>0</v>
      </c>
      <c r="S31" s="22">
        <f t="shared" si="3"/>
        <v>80</v>
      </c>
      <c r="T31" s="22">
        <f t="shared" si="3"/>
        <v>125</v>
      </c>
    </row>
    <row r="32" spans="1:20" s="21" customFormat="1" ht="17.25" x14ac:dyDescent="0.3">
      <c r="A32" s="23"/>
      <c r="B32" s="36" t="s">
        <v>40</v>
      </c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s="20" customFormat="1" x14ac:dyDescent="0.25">
      <c r="A33" s="22">
        <v>18</v>
      </c>
      <c r="B33" s="22" t="s">
        <v>41</v>
      </c>
      <c r="C33" s="22">
        <v>1397</v>
      </c>
      <c r="D33" s="22">
        <v>15339.66</v>
      </c>
      <c r="E33" s="22">
        <v>0</v>
      </c>
      <c r="F33" s="22">
        <v>0</v>
      </c>
      <c r="G33" s="22">
        <v>97</v>
      </c>
      <c r="H33" s="22">
        <v>1087</v>
      </c>
      <c r="I33" s="22">
        <v>97</v>
      </c>
      <c r="J33" s="22">
        <v>1087</v>
      </c>
      <c r="K33" s="22">
        <v>1382</v>
      </c>
      <c r="L33" s="22">
        <v>15064.25</v>
      </c>
      <c r="M33" s="22"/>
      <c r="N33" s="22"/>
      <c r="O33" s="22">
        <v>0</v>
      </c>
      <c r="P33" s="22">
        <v>0</v>
      </c>
      <c r="Q33" s="22">
        <v>0</v>
      </c>
      <c r="R33" s="22">
        <v>0</v>
      </c>
      <c r="S33" s="22">
        <v>18</v>
      </c>
      <c r="T33" s="22">
        <v>102.34</v>
      </c>
    </row>
    <row r="34" spans="1:20" s="20" customFormat="1" x14ac:dyDescent="0.25">
      <c r="A34" s="22">
        <v>19</v>
      </c>
      <c r="B34" s="22" t="s">
        <v>42</v>
      </c>
      <c r="C34" s="22">
        <v>0</v>
      </c>
      <c r="D34" s="22">
        <v>0</v>
      </c>
      <c r="E34" s="22">
        <v>0</v>
      </c>
      <c r="F34" s="22">
        <v>0</v>
      </c>
      <c r="G34" s="22">
        <v>4</v>
      </c>
      <c r="H34" s="22">
        <v>14</v>
      </c>
      <c r="I34" s="22">
        <v>4</v>
      </c>
      <c r="J34" s="22">
        <v>14</v>
      </c>
      <c r="K34" s="22">
        <v>0</v>
      </c>
      <c r="L34" s="22">
        <v>0</v>
      </c>
      <c r="M34" s="22"/>
      <c r="N34" s="22"/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</row>
    <row r="35" spans="1:20" s="20" customFormat="1" x14ac:dyDescent="0.25">
      <c r="A35" s="22">
        <v>20</v>
      </c>
      <c r="B35" s="22" t="s">
        <v>43</v>
      </c>
      <c r="C35" s="22">
        <v>12</v>
      </c>
      <c r="D35" s="22">
        <v>147.33000000000001</v>
      </c>
      <c r="E35" s="22">
        <v>0</v>
      </c>
      <c r="F35" s="22">
        <v>0</v>
      </c>
      <c r="G35" s="22">
        <v>1</v>
      </c>
      <c r="H35" s="22">
        <v>2</v>
      </c>
      <c r="I35" s="22">
        <v>1</v>
      </c>
      <c r="J35" s="22">
        <v>2</v>
      </c>
      <c r="K35" s="22">
        <v>11</v>
      </c>
      <c r="L35" s="22">
        <v>121.48</v>
      </c>
      <c r="M35" s="22"/>
      <c r="N35" s="22"/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</row>
    <row r="36" spans="1:20" s="20" customFormat="1" x14ac:dyDescent="0.25">
      <c r="A36" s="22">
        <v>21</v>
      </c>
      <c r="B36" s="22" t="s">
        <v>44</v>
      </c>
      <c r="C36" s="22">
        <v>240</v>
      </c>
      <c r="D36" s="22">
        <v>609</v>
      </c>
      <c r="E36" s="22">
        <v>8</v>
      </c>
      <c r="F36" s="22">
        <v>54</v>
      </c>
      <c r="G36" s="22">
        <v>170</v>
      </c>
      <c r="H36" s="22">
        <v>371</v>
      </c>
      <c r="I36" s="22">
        <v>0</v>
      </c>
      <c r="J36" s="22">
        <v>0</v>
      </c>
      <c r="K36" s="22">
        <v>230</v>
      </c>
      <c r="L36" s="22">
        <v>602</v>
      </c>
      <c r="M36" s="22"/>
      <c r="N36" s="22"/>
      <c r="O36" s="22">
        <v>0</v>
      </c>
      <c r="P36" s="22">
        <v>0</v>
      </c>
      <c r="Q36" s="22">
        <v>0</v>
      </c>
      <c r="R36" s="22">
        <v>0</v>
      </c>
      <c r="S36" s="22">
        <v>4</v>
      </c>
      <c r="T36" s="22">
        <v>6</v>
      </c>
    </row>
    <row r="37" spans="1:20" s="20" customFormat="1" x14ac:dyDescent="0.25">
      <c r="A37" s="22">
        <v>22</v>
      </c>
      <c r="B37" s="22" t="s">
        <v>45</v>
      </c>
      <c r="C37" s="22">
        <v>11</v>
      </c>
      <c r="D37" s="22">
        <v>18.989999999999998</v>
      </c>
      <c r="E37" s="22">
        <v>0</v>
      </c>
      <c r="F37" s="22">
        <v>0</v>
      </c>
      <c r="G37" s="22">
        <v>2</v>
      </c>
      <c r="H37" s="22">
        <v>18</v>
      </c>
      <c r="I37" s="22">
        <v>2</v>
      </c>
      <c r="J37" s="22">
        <v>18</v>
      </c>
      <c r="K37" s="22">
        <v>11</v>
      </c>
      <c r="L37" s="22">
        <v>18.989999999999998</v>
      </c>
      <c r="M37" s="22"/>
      <c r="N37" s="22"/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</row>
    <row r="38" spans="1:20" s="20" customFormat="1" x14ac:dyDescent="0.25">
      <c r="A38" s="22">
        <v>23</v>
      </c>
      <c r="B38" s="22" t="s">
        <v>46</v>
      </c>
      <c r="C38" s="22">
        <v>37</v>
      </c>
      <c r="D38" s="22">
        <v>349.14</v>
      </c>
      <c r="E38" s="22">
        <v>3</v>
      </c>
      <c r="F38" s="22">
        <v>24.56</v>
      </c>
      <c r="G38" s="22">
        <v>4</v>
      </c>
      <c r="H38" s="22">
        <v>30</v>
      </c>
      <c r="I38" s="22">
        <v>0</v>
      </c>
      <c r="J38" s="22">
        <v>0</v>
      </c>
      <c r="K38" s="22">
        <v>206</v>
      </c>
      <c r="L38" s="22">
        <v>1845.78</v>
      </c>
      <c r="M38" s="22"/>
      <c r="N38" s="22"/>
      <c r="O38" s="22">
        <v>0</v>
      </c>
      <c r="P38" s="22">
        <v>0</v>
      </c>
      <c r="Q38" s="22">
        <v>0</v>
      </c>
      <c r="R38" s="22">
        <v>0</v>
      </c>
      <c r="S38" s="22">
        <v>3</v>
      </c>
      <c r="T38" s="22">
        <v>7.41</v>
      </c>
    </row>
    <row r="39" spans="1:20" s="20" customFormat="1" x14ac:dyDescent="0.25">
      <c r="A39" s="22">
        <v>24</v>
      </c>
      <c r="B39" s="22" t="s">
        <v>47</v>
      </c>
      <c r="C39" s="22">
        <v>1258</v>
      </c>
      <c r="D39" s="22">
        <v>2854.79</v>
      </c>
      <c r="E39" s="22">
        <v>45</v>
      </c>
      <c r="F39" s="22">
        <v>43</v>
      </c>
      <c r="G39" s="22">
        <v>45</v>
      </c>
      <c r="H39" s="22">
        <v>43</v>
      </c>
      <c r="I39" s="22">
        <v>0</v>
      </c>
      <c r="J39" s="22">
        <v>0</v>
      </c>
      <c r="K39" s="22">
        <v>1218</v>
      </c>
      <c r="L39" s="22">
        <v>2662</v>
      </c>
      <c r="M39" s="22"/>
      <c r="N39" s="22"/>
      <c r="O39" s="22">
        <v>0</v>
      </c>
      <c r="P39" s="22">
        <v>0</v>
      </c>
      <c r="Q39" s="22">
        <v>0</v>
      </c>
      <c r="R39" s="22">
        <v>0</v>
      </c>
      <c r="S39" s="22">
        <v>673</v>
      </c>
      <c r="T39" s="22">
        <v>4755</v>
      </c>
    </row>
    <row r="40" spans="1:20" s="20" customFormat="1" x14ac:dyDescent="0.25">
      <c r="A40" s="22">
        <v>25</v>
      </c>
      <c r="B40" s="22" t="s">
        <v>48</v>
      </c>
      <c r="C40" s="22">
        <v>296</v>
      </c>
      <c r="D40" s="22">
        <v>3217.13</v>
      </c>
      <c r="E40" s="22">
        <v>119</v>
      </c>
      <c r="F40" s="22">
        <v>1928</v>
      </c>
      <c r="G40" s="22">
        <v>119</v>
      </c>
      <c r="H40" s="22">
        <v>1928</v>
      </c>
      <c r="I40" s="22">
        <v>119</v>
      </c>
      <c r="J40" s="22">
        <v>1928</v>
      </c>
      <c r="K40" s="22">
        <v>405</v>
      </c>
      <c r="L40" s="22">
        <v>4955.8</v>
      </c>
      <c r="M40" s="22"/>
      <c r="N40" s="22"/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</row>
    <row r="41" spans="1:20" s="20" customFormat="1" x14ac:dyDescent="0.25">
      <c r="A41" s="22">
        <v>26</v>
      </c>
      <c r="B41" s="22" t="s">
        <v>49</v>
      </c>
      <c r="C41" s="22">
        <v>563</v>
      </c>
      <c r="D41" s="22">
        <v>3646.41</v>
      </c>
      <c r="E41" s="22">
        <v>25</v>
      </c>
      <c r="F41" s="22">
        <v>327.18</v>
      </c>
      <c r="G41" s="22">
        <v>48</v>
      </c>
      <c r="H41" s="22">
        <v>150</v>
      </c>
      <c r="I41" s="22">
        <v>48</v>
      </c>
      <c r="J41" s="22">
        <v>150</v>
      </c>
      <c r="K41" s="22">
        <v>551</v>
      </c>
      <c r="L41" s="22">
        <v>3554.01</v>
      </c>
      <c r="M41" s="22"/>
      <c r="N41" s="22"/>
      <c r="O41" s="22">
        <v>0</v>
      </c>
      <c r="P41" s="22">
        <v>0</v>
      </c>
      <c r="Q41" s="22">
        <v>0</v>
      </c>
      <c r="R41" s="22">
        <v>0</v>
      </c>
      <c r="S41" s="22">
        <v>4</v>
      </c>
      <c r="T41" s="22">
        <v>31</v>
      </c>
    </row>
    <row r="42" spans="1:20" s="20" customFormat="1" x14ac:dyDescent="0.25">
      <c r="A42" s="22">
        <v>27</v>
      </c>
      <c r="B42" s="22" t="s">
        <v>50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/>
      <c r="N42" s="22"/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</row>
    <row r="43" spans="1:20" s="20" customFormat="1" x14ac:dyDescent="0.25">
      <c r="A43" s="22">
        <v>28</v>
      </c>
      <c r="B43" s="22" t="s">
        <v>51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/>
      <c r="N43" s="22"/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</row>
    <row r="44" spans="1:20" s="20" customFormat="1" x14ac:dyDescent="0.25">
      <c r="A44" s="22">
        <v>29</v>
      </c>
      <c r="B44" s="22" t="s">
        <v>52</v>
      </c>
      <c r="C44" s="22">
        <v>14</v>
      </c>
      <c r="D44" s="22">
        <v>123.26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14</v>
      </c>
      <c r="L44" s="22">
        <v>121</v>
      </c>
      <c r="M44" s="22"/>
      <c r="N44" s="22"/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</row>
    <row r="45" spans="1:20" s="20" customFormat="1" x14ac:dyDescent="0.25">
      <c r="A45" s="22">
        <v>30</v>
      </c>
      <c r="B45" s="22" t="s">
        <v>53</v>
      </c>
      <c r="C45" s="22">
        <v>13</v>
      </c>
      <c r="D45" s="22">
        <v>58.49</v>
      </c>
      <c r="E45" s="22">
        <v>0</v>
      </c>
      <c r="F45" s="22">
        <v>0</v>
      </c>
      <c r="G45" s="22">
        <v>6</v>
      </c>
      <c r="H45" s="22">
        <v>0</v>
      </c>
      <c r="I45" s="22">
        <v>6</v>
      </c>
      <c r="J45" s="22">
        <v>0</v>
      </c>
      <c r="K45" s="22">
        <v>12</v>
      </c>
      <c r="L45" s="22">
        <v>52.63</v>
      </c>
      <c r="M45" s="22"/>
      <c r="N45" s="22"/>
      <c r="O45" s="22">
        <v>0</v>
      </c>
      <c r="P45" s="22">
        <v>0</v>
      </c>
      <c r="Q45" s="22">
        <v>0</v>
      </c>
      <c r="R45" s="22">
        <v>0</v>
      </c>
      <c r="S45" s="22">
        <v>1</v>
      </c>
      <c r="T45" s="22">
        <v>3.49</v>
      </c>
    </row>
    <row r="46" spans="1:20" s="20" customFormat="1" x14ac:dyDescent="0.25">
      <c r="A46" s="22">
        <v>31</v>
      </c>
      <c r="B46" s="22" t="s">
        <v>54</v>
      </c>
      <c r="C46" s="22">
        <v>13</v>
      </c>
      <c r="D46" s="22">
        <v>47.03</v>
      </c>
      <c r="E46" s="22">
        <v>0</v>
      </c>
      <c r="F46" s="22">
        <v>0</v>
      </c>
      <c r="G46" s="22">
        <v>13</v>
      </c>
      <c r="H46" s="22">
        <v>83</v>
      </c>
      <c r="I46" s="22">
        <v>0</v>
      </c>
      <c r="J46" s="22">
        <v>0</v>
      </c>
      <c r="K46" s="22">
        <v>13</v>
      </c>
      <c r="L46" s="22">
        <v>47.03</v>
      </c>
      <c r="M46" s="22"/>
      <c r="N46" s="22"/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</row>
    <row r="47" spans="1:20" s="20" customFormat="1" x14ac:dyDescent="0.25">
      <c r="A47" s="22">
        <v>32</v>
      </c>
      <c r="B47" s="22" t="s">
        <v>55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/>
      <c r="N47" s="22"/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</row>
    <row r="48" spans="1:20" s="20" customFormat="1" x14ac:dyDescent="0.25">
      <c r="A48" s="22">
        <v>33</v>
      </c>
      <c r="B48" s="22" t="s">
        <v>56</v>
      </c>
      <c r="C48" s="22">
        <v>2</v>
      </c>
      <c r="D48" s="22">
        <v>30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2</v>
      </c>
      <c r="L48" s="22">
        <v>30</v>
      </c>
      <c r="M48" s="22"/>
      <c r="N48" s="22"/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</row>
    <row r="49" spans="1:20" s="20" customFormat="1" x14ac:dyDescent="0.25">
      <c r="A49" s="22">
        <v>34</v>
      </c>
      <c r="B49" s="22" t="s">
        <v>57</v>
      </c>
      <c r="C49" s="22">
        <v>77</v>
      </c>
      <c r="D49" s="22">
        <v>7.5</v>
      </c>
      <c r="E49" s="22">
        <v>4</v>
      </c>
      <c r="F49" s="22">
        <v>1</v>
      </c>
      <c r="G49" s="22">
        <v>4</v>
      </c>
      <c r="H49" s="22">
        <v>1</v>
      </c>
      <c r="I49" s="22">
        <v>0</v>
      </c>
      <c r="J49" s="22">
        <v>0</v>
      </c>
      <c r="K49" s="22">
        <v>90</v>
      </c>
      <c r="L49" s="22">
        <v>7</v>
      </c>
      <c r="M49" s="22"/>
      <c r="N49" s="22"/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</row>
    <row r="50" spans="1:20" s="20" customFormat="1" x14ac:dyDescent="0.25">
      <c r="A50" s="22">
        <v>35</v>
      </c>
      <c r="B50" s="22" t="s">
        <v>58</v>
      </c>
      <c r="C50" s="22">
        <v>23</v>
      </c>
      <c r="D50" s="22">
        <v>212.28</v>
      </c>
      <c r="E50" s="22">
        <v>0</v>
      </c>
      <c r="F50" s="22">
        <v>0</v>
      </c>
      <c r="G50" s="22">
        <v>2</v>
      </c>
      <c r="H50" s="22">
        <v>0</v>
      </c>
      <c r="I50" s="22">
        <v>0</v>
      </c>
      <c r="J50" s="22">
        <v>0</v>
      </c>
      <c r="K50" s="22">
        <v>23</v>
      </c>
      <c r="L50" s="22">
        <v>211</v>
      </c>
      <c r="M50" s="22"/>
      <c r="N50" s="22"/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</row>
    <row r="51" spans="1:20" s="20" customFormat="1" x14ac:dyDescent="0.25">
      <c r="A51" s="22">
        <v>36</v>
      </c>
      <c r="B51" s="22" t="s">
        <v>59</v>
      </c>
      <c r="C51" s="22">
        <v>18</v>
      </c>
      <c r="D51" s="22">
        <v>102.73</v>
      </c>
      <c r="E51" s="22">
        <v>0</v>
      </c>
      <c r="F51" s="22">
        <v>0</v>
      </c>
      <c r="G51" s="22">
        <v>9</v>
      </c>
      <c r="H51" s="22">
        <v>77</v>
      </c>
      <c r="I51" s="22">
        <v>9</v>
      </c>
      <c r="J51" s="22">
        <v>77</v>
      </c>
      <c r="K51" s="22">
        <v>14</v>
      </c>
      <c r="L51" s="22">
        <v>96.42</v>
      </c>
      <c r="M51" s="22"/>
      <c r="N51" s="22"/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</row>
    <row r="52" spans="1:20" s="20" customFormat="1" x14ac:dyDescent="0.25">
      <c r="A52" s="22">
        <v>37</v>
      </c>
      <c r="B52" s="22" t="s">
        <v>60</v>
      </c>
      <c r="C52" s="22">
        <v>0</v>
      </c>
      <c r="D52" s="22"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/>
      <c r="N52" s="22"/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</row>
    <row r="53" spans="1:20" s="20" customFormat="1" x14ac:dyDescent="0.25">
      <c r="A53" s="22">
        <v>38</v>
      </c>
      <c r="B53" s="22" t="s">
        <v>61</v>
      </c>
      <c r="C53" s="22">
        <v>0</v>
      </c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/>
      <c r="N53" s="22"/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</row>
    <row r="54" spans="1:20" s="20" customFormat="1" x14ac:dyDescent="0.25">
      <c r="A54" s="34" t="s">
        <v>30</v>
      </c>
      <c r="B54" s="35"/>
      <c r="C54" s="22">
        <f t="shared" ref="C54:T54" si="4">SUM(C33:C53)</f>
        <v>3974</v>
      </c>
      <c r="D54" s="22">
        <f t="shared" si="4"/>
        <v>26763.739999999998</v>
      </c>
      <c r="E54" s="22">
        <f t="shared" si="4"/>
        <v>204</v>
      </c>
      <c r="F54" s="22">
        <f t="shared" si="4"/>
        <v>2377.7399999999998</v>
      </c>
      <c r="G54" s="22">
        <f t="shared" si="4"/>
        <v>524</v>
      </c>
      <c r="H54" s="22">
        <f t="shared" si="4"/>
        <v>3804</v>
      </c>
      <c r="I54" s="22">
        <f t="shared" si="4"/>
        <v>286</v>
      </c>
      <c r="J54" s="22">
        <f t="shared" si="4"/>
        <v>3276</v>
      </c>
      <c r="K54" s="22">
        <f t="shared" si="4"/>
        <v>4182</v>
      </c>
      <c r="L54" s="22">
        <f t="shared" si="4"/>
        <v>29389.389999999996</v>
      </c>
      <c r="M54" s="22">
        <f t="shared" si="4"/>
        <v>0</v>
      </c>
      <c r="N54" s="22">
        <f t="shared" si="4"/>
        <v>0</v>
      </c>
      <c r="O54" s="22">
        <f t="shared" si="4"/>
        <v>0</v>
      </c>
      <c r="P54" s="22">
        <f t="shared" si="4"/>
        <v>0</v>
      </c>
      <c r="Q54" s="22">
        <f t="shared" si="4"/>
        <v>0</v>
      </c>
      <c r="R54" s="22">
        <f t="shared" si="4"/>
        <v>0</v>
      </c>
      <c r="S54" s="22">
        <f t="shared" si="4"/>
        <v>703</v>
      </c>
      <c r="T54" s="22">
        <f t="shared" si="4"/>
        <v>4905.24</v>
      </c>
    </row>
    <row r="55" spans="1:20" s="21" customFormat="1" ht="17.25" x14ac:dyDescent="0.3">
      <c r="A55" s="23"/>
      <c r="B55" s="36" t="s">
        <v>62</v>
      </c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</row>
    <row r="56" spans="1:20" s="20" customFormat="1" x14ac:dyDescent="0.25">
      <c r="A56" s="22">
        <v>39</v>
      </c>
      <c r="B56" s="22" t="s">
        <v>63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/>
      <c r="N56" s="22"/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</row>
    <row r="57" spans="1:20" s="20" customFormat="1" x14ac:dyDescent="0.25">
      <c r="A57" s="22">
        <v>40</v>
      </c>
      <c r="B57" s="22" t="s">
        <v>64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/>
      <c r="N57" s="22"/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</row>
    <row r="58" spans="1:20" s="20" customFormat="1" x14ac:dyDescent="0.25">
      <c r="A58" s="22">
        <v>41</v>
      </c>
      <c r="B58" s="22" t="s">
        <v>65</v>
      </c>
      <c r="C58" s="22">
        <v>0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/>
      <c r="N58" s="22"/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</row>
    <row r="59" spans="1:20" s="20" customFormat="1" x14ac:dyDescent="0.25">
      <c r="A59" s="22">
        <v>42</v>
      </c>
      <c r="B59" s="22" t="s">
        <v>66</v>
      </c>
      <c r="C59" s="22">
        <v>0</v>
      </c>
      <c r="D59" s="22">
        <v>0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/>
      <c r="N59" s="22"/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</row>
    <row r="60" spans="1:20" s="20" customFormat="1" x14ac:dyDescent="0.25">
      <c r="A60" s="22">
        <v>43</v>
      </c>
      <c r="B60" s="22" t="s">
        <v>67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/>
      <c r="N60" s="22"/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</row>
    <row r="61" spans="1:20" s="20" customFormat="1" x14ac:dyDescent="0.25">
      <c r="A61" s="22">
        <v>44</v>
      </c>
      <c r="B61" s="22" t="s">
        <v>68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/>
      <c r="N61" s="22"/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</row>
    <row r="62" spans="1:20" s="20" customFormat="1" x14ac:dyDescent="0.25">
      <c r="A62" s="34" t="s">
        <v>30</v>
      </c>
      <c r="B62" s="35"/>
      <c r="C62" s="22">
        <f t="shared" ref="C62:T62" si="5">SUM(C56:C61)</f>
        <v>0</v>
      </c>
      <c r="D62" s="22">
        <f t="shared" si="5"/>
        <v>0</v>
      </c>
      <c r="E62" s="22">
        <f t="shared" si="5"/>
        <v>0</v>
      </c>
      <c r="F62" s="22">
        <f t="shared" si="5"/>
        <v>0</v>
      </c>
      <c r="G62" s="22">
        <f t="shared" si="5"/>
        <v>0</v>
      </c>
      <c r="H62" s="22">
        <f t="shared" si="5"/>
        <v>0</v>
      </c>
      <c r="I62" s="22">
        <f t="shared" si="5"/>
        <v>0</v>
      </c>
      <c r="J62" s="22">
        <f t="shared" si="5"/>
        <v>0</v>
      </c>
      <c r="K62" s="22">
        <f t="shared" si="5"/>
        <v>0</v>
      </c>
      <c r="L62" s="22">
        <f t="shared" si="5"/>
        <v>0</v>
      </c>
      <c r="M62" s="22">
        <f t="shared" si="5"/>
        <v>0</v>
      </c>
      <c r="N62" s="22">
        <f t="shared" si="5"/>
        <v>0</v>
      </c>
      <c r="O62" s="22">
        <f t="shared" si="5"/>
        <v>0</v>
      </c>
      <c r="P62" s="22">
        <f t="shared" si="5"/>
        <v>0</v>
      </c>
      <c r="Q62" s="22">
        <f t="shared" si="5"/>
        <v>0</v>
      </c>
      <c r="R62" s="22">
        <f t="shared" si="5"/>
        <v>0</v>
      </c>
      <c r="S62" s="22">
        <f t="shared" si="5"/>
        <v>0</v>
      </c>
      <c r="T62" s="22">
        <f t="shared" si="5"/>
        <v>0</v>
      </c>
    </row>
    <row r="63" spans="1:20" s="21" customFormat="1" ht="17.25" x14ac:dyDescent="0.3">
      <c r="A63" s="23"/>
      <c r="B63" s="36" t="s">
        <v>69</v>
      </c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</row>
    <row r="64" spans="1:20" s="20" customFormat="1" x14ac:dyDescent="0.25">
      <c r="A64" s="22">
        <v>45</v>
      </c>
      <c r="B64" s="22" t="s">
        <v>70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/>
      <c r="N64" s="22"/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</row>
    <row r="65" spans="1:20" s="20" customFormat="1" x14ac:dyDescent="0.25">
      <c r="A65" s="34" t="s">
        <v>30</v>
      </c>
      <c r="B65" s="35"/>
      <c r="C65" s="22">
        <f t="shared" ref="C65:T65" si="6">SUM(C64:C64)</f>
        <v>0</v>
      </c>
      <c r="D65" s="22">
        <f t="shared" si="6"/>
        <v>0</v>
      </c>
      <c r="E65" s="22">
        <f t="shared" si="6"/>
        <v>0</v>
      </c>
      <c r="F65" s="22">
        <f t="shared" si="6"/>
        <v>0</v>
      </c>
      <c r="G65" s="22">
        <f t="shared" si="6"/>
        <v>0</v>
      </c>
      <c r="H65" s="22">
        <f t="shared" si="6"/>
        <v>0</v>
      </c>
      <c r="I65" s="22">
        <f t="shared" si="6"/>
        <v>0</v>
      </c>
      <c r="J65" s="22">
        <f t="shared" si="6"/>
        <v>0</v>
      </c>
      <c r="K65" s="22">
        <f t="shared" si="6"/>
        <v>0</v>
      </c>
      <c r="L65" s="22">
        <f t="shared" si="6"/>
        <v>0</v>
      </c>
      <c r="M65" s="22">
        <f t="shared" si="6"/>
        <v>0</v>
      </c>
      <c r="N65" s="22">
        <f t="shared" si="6"/>
        <v>0</v>
      </c>
      <c r="O65" s="22">
        <f t="shared" si="6"/>
        <v>0</v>
      </c>
      <c r="P65" s="22">
        <f t="shared" si="6"/>
        <v>0</v>
      </c>
      <c r="Q65" s="22">
        <f t="shared" si="6"/>
        <v>0</v>
      </c>
      <c r="R65" s="22">
        <f t="shared" si="6"/>
        <v>0</v>
      </c>
      <c r="S65" s="22">
        <f t="shared" si="6"/>
        <v>0</v>
      </c>
      <c r="T65" s="22">
        <f t="shared" si="6"/>
        <v>0</v>
      </c>
    </row>
    <row r="66" spans="1:20" s="20" customFormat="1" x14ac:dyDescent="0.25">
      <c r="A66" s="34" t="s">
        <v>71</v>
      </c>
      <c r="B66" s="35"/>
      <c r="C66" s="22">
        <f t="shared" ref="C66:T66" si="7">SUM(C19+C22+C27+C31+C54+C62+C65)</f>
        <v>57361</v>
      </c>
      <c r="D66" s="22">
        <f t="shared" si="7"/>
        <v>300991.12</v>
      </c>
      <c r="E66" s="22">
        <f t="shared" si="7"/>
        <v>2122</v>
      </c>
      <c r="F66" s="22">
        <f t="shared" si="7"/>
        <v>9335.7199999999993</v>
      </c>
      <c r="G66" s="22">
        <f t="shared" si="7"/>
        <v>5303</v>
      </c>
      <c r="H66" s="22">
        <f t="shared" si="7"/>
        <v>15822</v>
      </c>
      <c r="I66" s="22">
        <f t="shared" si="7"/>
        <v>4143</v>
      </c>
      <c r="J66" s="22">
        <f t="shared" si="7"/>
        <v>13650</v>
      </c>
      <c r="K66" s="22">
        <f t="shared" si="7"/>
        <v>56264</v>
      </c>
      <c r="L66" s="22">
        <f t="shared" si="7"/>
        <v>304475.98000000004</v>
      </c>
      <c r="M66" s="22">
        <f t="shared" si="7"/>
        <v>0</v>
      </c>
      <c r="N66" s="22">
        <f t="shared" si="7"/>
        <v>0</v>
      </c>
      <c r="O66" s="22">
        <f t="shared" si="7"/>
        <v>0</v>
      </c>
      <c r="P66" s="22">
        <f t="shared" si="7"/>
        <v>0</v>
      </c>
      <c r="Q66" s="22">
        <f t="shared" si="7"/>
        <v>0</v>
      </c>
      <c r="R66" s="22">
        <f t="shared" si="7"/>
        <v>0</v>
      </c>
      <c r="S66" s="22">
        <f t="shared" si="7"/>
        <v>1517</v>
      </c>
      <c r="T66" s="22">
        <f t="shared" si="7"/>
        <v>6277.37</v>
      </c>
    </row>
    <row r="67" spans="1:20" s="20" customFormat="1" x14ac:dyDescent="0.25">
      <c r="A67" s="22"/>
      <c r="B67" s="22" t="s">
        <v>72</v>
      </c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</row>
  </sheetData>
  <mergeCells count="26">
    <mergeCell ref="Q5:R5"/>
    <mergeCell ref="S5:T5"/>
    <mergeCell ref="G5:H5"/>
    <mergeCell ref="B7:T7"/>
    <mergeCell ref="A5:A6"/>
    <mergeCell ref="K5:L5"/>
    <mergeCell ref="M5:N5"/>
    <mergeCell ref="O5:P5"/>
    <mergeCell ref="B5:B6"/>
    <mergeCell ref="C5:D5"/>
    <mergeCell ref="E5:F5"/>
    <mergeCell ref="I5:J5"/>
    <mergeCell ref="A19:B19"/>
    <mergeCell ref="B20:T20"/>
    <mergeCell ref="A22:B22"/>
    <mergeCell ref="B23:T23"/>
    <mergeCell ref="A27:B27"/>
    <mergeCell ref="A62:B62"/>
    <mergeCell ref="B63:T63"/>
    <mergeCell ref="A65:B65"/>
    <mergeCell ref="A66:B66"/>
    <mergeCell ref="B28:T28"/>
    <mergeCell ref="A31:B31"/>
    <mergeCell ref="B32:T32"/>
    <mergeCell ref="A54:B54"/>
    <mergeCell ref="B55:T55"/>
  </mergeCells>
  <printOptions horizontalCentered="1" verticalCentered="1"/>
  <pageMargins left="0.43307086614173229" right="0" top="0" bottom="0" header="0" footer="0"/>
  <pageSetup paperSize="9" scale="51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77"/>
  <sheetViews>
    <sheetView tabSelected="1" workbookViewId="0">
      <selection activeCell="H8" sqref="H8"/>
    </sheetView>
  </sheetViews>
  <sheetFormatPr defaultRowHeight="15" x14ac:dyDescent="0.25"/>
  <cols>
    <col min="1" max="1" width="6" customWidth="1"/>
    <col min="2" max="2" width="36.5703125" customWidth="1"/>
    <col min="3" max="3" width="10.42578125" customWidth="1"/>
    <col min="4" max="4" width="14.140625" customWidth="1"/>
    <col min="5" max="5" width="10.28515625" customWidth="1"/>
    <col min="6" max="6" width="12.42578125" customWidth="1"/>
    <col min="7" max="7" width="9.140625" customWidth="1"/>
    <col min="8" max="8" width="11.85546875" customWidth="1"/>
    <col min="9" max="9" width="9.7109375" customWidth="1"/>
    <col min="10" max="10" width="13.85546875" customWidth="1"/>
    <col min="11" max="11" width="13.140625" hidden="1" customWidth="1"/>
    <col min="12" max="12" width="12.5703125" hidden="1" customWidth="1"/>
    <col min="13" max="13" width="8.85546875" hidden="1" customWidth="1"/>
    <col min="14" max="14" width="12" hidden="1" customWidth="1"/>
    <col min="15" max="16" width="14.7109375" hidden="1" customWidth="1"/>
    <col min="17" max="17" width="13.140625" hidden="1" customWidth="1"/>
    <col min="18" max="19" width="14.5703125" hidden="1" customWidth="1"/>
    <col min="20" max="23" width="9.140625" hidden="1" customWidth="1"/>
    <col min="24" max="24" width="1.28515625" hidden="1" customWidth="1"/>
  </cols>
  <sheetData>
    <row r="1" spans="1:10" ht="27" x14ac:dyDescent="0.25">
      <c r="A1" s="53" t="s">
        <v>88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ht="27" x14ac:dyDescent="0.25">
      <c r="A2" s="9"/>
      <c r="B2" s="9"/>
      <c r="C2" s="9"/>
      <c r="D2" s="15"/>
      <c r="E2" s="9"/>
      <c r="F2" s="16"/>
      <c r="G2" s="16"/>
      <c r="H2" s="16"/>
    </row>
    <row r="3" spans="1:10" ht="44.25" customHeight="1" x14ac:dyDescent="0.25">
      <c r="A3" s="54" t="s">
        <v>144</v>
      </c>
      <c r="B3" s="55"/>
      <c r="C3" s="55"/>
      <c r="D3" s="55"/>
      <c r="E3" s="55"/>
      <c r="F3" s="55"/>
      <c r="G3" s="55"/>
      <c r="H3" s="55"/>
      <c r="I3" s="55"/>
      <c r="J3" s="56"/>
    </row>
    <row r="4" spans="1:10" ht="20.25" x14ac:dyDescent="0.4">
      <c r="A4" s="17"/>
      <c r="B4" s="17"/>
      <c r="C4" s="17"/>
      <c r="D4" s="17"/>
      <c r="E4" s="17"/>
      <c r="F4" s="18"/>
      <c r="G4" s="19"/>
      <c r="H4" s="19"/>
      <c r="I4" s="57" t="s">
        <v>73</v>
      </c>
      <c r="J4" s="57"/>
    </row>
    <row r="5" spans="1:10" ht="57" customHeight="1" x14ac:dyDescent="0.25">
      <c r="A5" s="58" t="s">
        <v>74</v>
      </c>
      <c r="B5" s="59" t="s">
        <v>75</v>
      </c>
      <c r="C5" s="58" t="s">
        <v>76</v>
      </c>
      <c r="D5" s="58"/>
      <c r="E5" s="58" t="s">
        <v>77</v>
      </c>
      <c r="F5" s="58"/>
      <c r="G5" s="58" t="s">
        <v>78</v>
      </c>
      <c r="H5" s="58"/>
      <c r="I5" s="58" t="s">
        <v>79</v>
      </c>
      <c r="J5" s="58"/>
    </row>
    <row r="6" spans="1:10" ht="18" x14ac:dyDescent="0.25">
      <c r="A6" s="58"/>
      <c r="B6" s="59"/>
      <c r="C6" s="26" t="s">
        <v>80</v>
      </c>
      <c r="D6" s="26" t="s">
        <v>81</v>
      </c>
      <c r="E6" s="26" t="s">
        <v>80</v>
      </c>
      <c r="F6" s="26" t="s">
        <v>81</v>
      </c>
      <c r="G6" s="26" t="s">
        <v>80</v>
      </c>
      <c r="H6" s="26" t="s">
        <v>81</v>
      </c>
      <c r="I6" s="26" t="s">
        <v>80</v>
      </c>
      <c r="J6" s="27" t="s">
        <v>81</v>
      </c>
    </row>
    <row r="7" spans="1:10" ht="19.5" x14ac:dyDescent="0.25">
      <c r="A7" s="25"/>
      <c r="B7" s="50" t="s">
        <v>100</v>
      </c>
      <c r="C7" s="51"/>
      <c r="D7" s="51"/>
      <c r="E7" s="51"/>
      <c r="F7" s="51"/>
      <c r="G7" s="51"/>
      <c r="H7" s="51"/>
      <c r="I7" s="51"/>
      <c r="J7" s="52"/>
    </row>
    <row r="8" spans="1:10" s="20" customFormat="1" x14ac:dyDescent="0.25">
      <c r="A8" s="28">
        <v>1</v>
      </c>
      <c r="B8" s="28" t="s">
        <v>89</v>
      </c>
      <c r="C8" s="31">
        <v>9504</v>
      </c>
      <c r="D8" s="31">
        <v>98475</v>
      </c>
      <c r="E8" s="31">
        <v>518</v>
      </c>
      <c r="F8" s="31">
        <v>9828</v>
      </c>
      <c r="G8" s="31">
        <v>1354</v>
      </c>
      <c r="H8" s="31">
        <v>7327</v>
      </c>
      <c r="I8" s="31">
        <v>9649</v>
      </c>
      <c r="J8" s="31">
        <v>101016</v>
      </c>
    </row>
    <row r="9" spans="1:10" s="20" customFormat="1" x14ac:dyDescent="0.25">
      <c r="A9" s="28">
        <v>2</v>
      </c>
      <c r="B9" s="28" t="s">
        <v>90</v>
      </c>
      <c r="C9" s="31">
        <v>2223</v>
      </c>
      <c r="D9" s="31">
        <v>15111</v>
      </c>
      <c r="E9" s="31">
        <v>85</v>
      </c>
      <c r="F9" s="31">
        <v>1423</v>
      </c>
      <c r="G9" s="31">
        <v>300</v>
      </c>
      <c r="H9" s="31">
        <v>1126</v>
      </c>
      <c r="I9" s="31">
        <v>2236</v>
      </c>
      <c r="J9" s="31">
        <v>15723</v>
      </c>
    </row>
    <row r="10" spans="1:10" s="20" customFormat="1" x14ac:dyDescent="0.25">
      <c r="A10" s="28">
        <v>3</v>
      </c>
      <c r="B10" s="28" t="s">
        <v>91</v>
      </c>
      <c r="C10" s="31">
        <v>504</v>
      </c>
      <c r="D10" s="31">
        <v>5329</v>
      </c>
      <c r="E10" s="31">
        <v>27</v>
      </c>
      <c r="F10" s="31">
        <v>656</v>
      </c>
      <c r="G10" s="31">
        <v>79</v>
      </c>
      <c r="H10" s="31">
        <v>516</v>
      </c>
      <c r="I10" s="31">
        <v>514</v>
      </c>
      <c r="J10" s="31">
        <v>5607</v>
      </c>
    </row>
    <row r="11" spans="1:10" s="20" customFormat="1" x14ac:dyDescent="0.25">
      <c r="A11" s="28">
        <v>4</v>
      </c>
      <c r="B11" s="28" t="s">
        <v>92</v>
      </c>
      <c r="C11" s="31">
        <v>2077</v>
      </c>
      <c r="D11" s="31">
        <v>14632</v>
      </c>
      <c r="E11" s="31">
        <v>208</v>
      </c>
      <c r="F11" s="31">
        <v>1054</v>
      </c>
      <c r="G11" s="31">
        <v>444</v>
      </c>
      <c r="H11" s="31">
        <v>1323</v>
      </c>
      <c r="I11" s="31">
        <v>2529</v>
      </c>
      <c r="J11" s="31">
        <v>21777</v>
      </c>
    </row>
    <row r="12" spans="1:10" s="20" customFormat="1" x14ac:dyDescent="0.25">
      <c r="A12" s="28">
        <v>5</v>
      </c>
      <c r="B12" s="28" t="s">
        <v>93</v>
      </c>
      <c r="C12" s="31">
        <v>4287</v>
      </c>
      <c r="D12" s="31">
        <v>22404</v>
      </c>
      <c r="E12" s="31">
        <v>116</v>
      </c>
      <c r="F12" s="31">
        <v>1611</v>
      </c>
      <c r="G12" s="31">
        <v>236</v>
      </c>
      <c r="H12" s="31">
        <v>1078</v>
      </c>
      <c r="I12" s="31">
        <v>4213</v>
      </c>
      <c r="J12" s="31">
        <v>22601</v>
      </c>
    </row>
    <row r="13" spans="1:10" s="20" customFormat="1" x14ac:dyDescent="0.25">
      <c r="A13" s="28">
        <v>6</v>
      </c>
      <c r="B13" s="28" t="s">
        <v>94</v>
      </c>
      <c r="C13" s="31">
        <v>452</v>
      </c>
      <c r="D13" s="31">
        <v>5440</v>
      </c>
      <c r="E13" s="31">
        <v>10</v>
      </c>
      <c r="F13" s="31">
        <v>374</v>
      </c>
      <c r="G13" s="31">
        <v>51</v>
      </c>
      <c r="H13" s="31">
        <v>364</v>
      </c>
      <c r="I13" s="31">
        <v>430</v>
      </c>
      <c r="J13" s="31">
        <v>5444</v>
      </c>
    </row>
    <row r="14" spans="1:10" s="20" customFormat="1" x14ac:dyDescent="0.25">
      <c r="A14" s="28">
        <v>7</v>
      </c>
      <c r="B14" s="28" t="s">
        <v>95</v>
      </c>
      <c r="C14" s="31">
        <v>364</v>
      </c>
      <c r="D14" s="31">
        <v>3559</v>
      </c>
      <c r="E14" s="31">
        <v>23</v>
      </c>
      <c r="F14" s="31">
        <v>313</v>
      </c>
      <c r="G14" s="31">
        <v>52</v>
      </c>
      <c r="H14" s="31">
        <v>204</v>
      </c>
      <c r="I14" s="31">
        <v>373</v>
      </c>
      <c r="J14" s="31">
        <v>3618</v>
      </c>
    </row>
    <row r="15" spans="1:10" s="20" customFormat="1" x14ac:dyDescent="0.25">
      <c r="A15" s="28">
        <v>8</v>
      </c>
      <c r="B15" s="28" t="s">
        <v>96</v>
      </c>
      <c r="C15" s="31">
        <v>2293</v>
      </c>
      <c r="D15" s="31">
        <v>23839</v>
      </c>
      <c r="E15" s="31">
        <v>114</v>
      </c>
      <c r="F15" s="31">
        <v>2526</v>
      </c>
      <c r="G15" s="31">
        <v>348</v>
      </c>
      <c r="H15" s="31">
        <v>1999</v>
      </c>
      <c r="I15" s="31">
        <v>2330</v>
      </c>
      <c r="J15" s="31">
        <v>25049</v>
      </c>
    </row>
    <row r="16" spans="1:10" s="20" customFormat="1" x14ac:dyDescent="0.25">
      <c r="A16" s="28">
        <v>9</v>
      </c>
      <c r="B16" s="28" t="s">
        <v>97</v>
      </c>
      <c r="C16" s="31">
        <v>77</v>
      </c>
      <c r="D16" s="31">
        <v>1213</v>
      </c>
      <c r="E16" s="31">
        <v>4</v>
      </c>
      <c r="F16" s="31">
        <v>68</v>
      </c>
      <c r="G16" s="31">
        <v>4</v>
      </c>
      <c r="H16" s="31">
        <v>21</v>
      </c>
      <c r="I16" s="31">
        <v>78</v>
      </c>
      <c r="J16" s="31">
        <v>1279</v>
      </c>
    </row>
    <row r="17" spans="1:10" s="20" customFormat="1" x14ac:dyDescent="0.25">
      <c r="A17" s="28">
        <v>10</v>
      </c>
      <c r="B17" s="28" t="s">
        <v>98</v>
      </c>
      <c r="C17" s="31">
        <v>3307</v>
      </c>
      <c r="D17" s="31">
        <v>38486</v>
      </c>
      <c r="E17" s="31">
        <v>177</v>
      </c>
      <c r="F17" s="31">
        <v>4929</v>
      </c>
      <c r="G17" s="31">
        <v>603</v>
      </c>
      <c r="H17" s="31">
        <v>3735</v>
      </c>
      <c r="I17" s="31">
        <v>3374</v>
      </c>
      <c r="J17" s="31">
        <v>40807</v>
      </c>
    </row>
    <row r="18" spans="1:10" s="20" customFormat="1" x14ac:dyDescent="0.25">
      <c r="A18" s="28">
        <v>11</v>
      </c>
      <c r="B18" s="28" t="s">
        <v>99</v>
      </c>
      <c r="C18" s="31">
        <v>182</v>
      </c>
      <c r="D18" s="31">
        <v>690</v>
      </c>
      <c r="E18" s="31">
        <v>30</v>
      </c>
      <c r="F18" s="31">
        <v>627</v>
      </c>
      <c r="G18" s="31">
        <v>28</v>
      </c>
      <c r="H18" s="31">
        <v>31</v>
      </c>
      <c r="I18" s="31">
        <v>198</v>
      </c>
      <c r="J18" s="31">
        <v>805</v>
      </c>
    </row>
    <row r="19" spans="1:10" s="21" customFormat="1" ht="19.5" x14ac:dyDescent="0.4">
      <c r="A19" s="45" t="s">
        <v>140</v>
      </c>
      <c r="B19" s="46"/>
      <c r="C19" s="33">
        <f t="shared" ref="C19:J19" si="0">SUM(C8:C18)</f>
        <v>25270</v>
      </c>
      <c r="D19" s="33">
        <f t="shared" si="0"/>
        <v>229178</v>
      </c>
      <c r="E19" s="33">
        <f t="shared" si="0"/>
        <v>1312</v>
      </c>
      <c r="F19" s="33">
        <f t="shared" si="0"/>
        <v>23409</v>
      </c>
      <c r="G19" s="33">
        <f t="shared" si="0"/>
        <v>3499</v>
      </c>
      <c r="H19" s="33">
        <f t="shared" si="0"/>
        <v>17724</v>
      </c>
      <c r="I19" s="33">
        <f t="shared" si="0"/>
        <v>25924</v>
      </c>
      <c r="J19" s="33">
        <f t="shared" si="0"/>
        <v>243726</v>
      </c>
    </row>
    <row r="20" spans="1:10" s="24" customFormat="1" ht="19.5" x14ac:dyDescent="0.4">
      <c r="A20" s="29"/>
      <c r="B20" s="47" t="s">
        <v>101</v>
      </c>
      <c r="C20" s="47"/>
      <c r="D20" s="47"/>
      <c r="E20" s="47"/>
      <c r="F20" s="47"/>
      <c r="G20" s="47"/>
      <c r="H20" s="47"/>
      <c r="I20" s="47"/>
      <c r="J20" s="47"/>
    </row>
    <row r="21" spans="1:10" s="20" customFormat="1" x14ac:dyDescent="0.25">
      <c r="A21" s="28">
        <v>12</v>
      </c>
      <c r="B21" s="28" t="s">
        <v>102</v>
      </c>
      <c r="C21" s="31">
        <v>21189</v>
      </c>
      <c r="D21" s="31">
        <v>215244</v>
      </c>
      <c r="E21" s="31">
        <v>1498</v>
      </c>
      <c r="F21" s="31">
        <v>10357</v>
      </c>
      <c r="G21" s="31">
        <v>3886</v>
      </c>
      <c r="H21" s="31">
        <v>18605</v>
      </c>
      <c r="I21" s="31">
        <v>22775</v>
      </c>
      <c r="J21" s="31">
        <v>223598</v>
      </c>
    </row>
    <row r="22" spans="1:10" s="21" customFormat="1" ht="19.5" x14ac:dyDescent="0.4">
      <c r="A22" s="45" t="s">
        <v>140</v>
      </c>
      <c r="B22" s="46"/>
      <c r="C22" s="33">
        <f t="shared" ref="C22:J22" si="1">SUM(C21:C21)</f>
        <v>21189</v>
      </c>
      <c r="D22" s="33">
        <f t="shared" si="1"/>
        <v>215244</v>
      </c>
      <c r="E22" s="33">
        <f t="shared" si="1"/>
        <v>1498</v>
      </c>
      <c r="F22" s="33">
        <f t="shared" si="1"/>
        <v>10357</v>
      </c>
      <c r="G22" s="33">
        <f t="shared" si="1"/>
        <v>3886</v>
      </c>
      <c r="H22" s="33">
        <f t="shared" si="1"/>
        <v>18605</v>
      </c>
      <c r="I22" s="33">
        <f t="shared" si="1"/>
        <v>22775</v>
      </c>
      <c r="J22" s="33">
        <f t="shared" si="1"/>
        <v>223598</v>
      </c>
    </row>
    <row r="23" spans="1:10" s="24" customFormat="1" ht="19.5" x14ac:dyDescent="0.4">
      <c r="A23" s="29"/>
      <c r="B23" s="47" t="s">
        <v>103</v>
      </c>
      <c r="C23" s="47"/>
      <c r="D23" s="47"/>
      <c r="E23" s="47"/>
      <c r="F23" s="47"/>
      <c r="G23" s="47"/>
      <c r="H23" s="47"/>
      <c r="I23" s="47"/>
      <c r="J23" s="47"/>
    </row>
    <row r="24" spans="1:10" s="20" customFormat="1" x14ac:dyDescent="0.25">
      <c r="A24" s="28">
        <v>13</v>
      </c>
      <c r="B24" s="28" t="s">
        <v>34</v>
      </c>
      <c r="C24" s="31">
        <v>1231</v>
      </c>
      <c r="D24" s="31">
        <v>12703</v>
      </c>
      <c r="E24" s="31">
        <v>44</v>
      </c>
      <c r="F24" s="31">
        <v>733</v>
      </c>
      <c r="G24" s="31">
        <v>126</v>
      </c>
      <c r="H24" s="31">
        <v>985</v>
      </c>
      <c r="I24" s="31">
        <v>1219</v>
      </c>
      <c r="J24" s="31">
        <v>13088</v>
      </c>
    </row>
    <row r="25" spans="1:10" s="20" customFormat="1" hidden="1" x14ac:dyDescent="0.25">
      <c r="A25" s="28">
        <v>14</v>
      </c>
      <c r="B25" s="28" t="s">
        <v>35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</row>
    <row r="26" spans="1:10" s="20" customFormat="1" x14ac:dyDescent="0.25">
      <c r="A26" s="28">
        <v>14</v>
      </c>
      <c r="B26" s="28" t="s">
        <v>36</v>
      </c>
      <c r="C26" s="31">
        <v>7</v>
      </c>
      <c r="D26" s="31">
        <v>79</v>
      </c>
      <c r="E26" s="31">
        <v>0</v>
      </c>
      <c r="F26" s="31">
        <v>0</v>
      </c>
      <c r="G26" s="31">
        <v>0</v>
      </c>
      <c r="H26" s="31">
        <v>0</v>
      </c>
      <c r="I26" s="31">
        <v>7</v>
      </c>
      <c r="J26" s="31">
        <v>79</v>
      </c>
    </row>
    <row r="27" spans="1:10" s="21" customFormat="1" ht="19.5" x14ac:dyDescent="0.4">
      <c r="A27" s="45" t="s">
        <v>140</v>
      </c>
      <c r="B27" s="46"/>
      <c r="C27" s="33">
        <f t="shared" ref="C27:J27" si="2">SUM(C24:C26)</f>
        <v>1238</v>
      </c>
      <c r="D27" s="33">
        <f t="shared" si="2"/>
        <v>12782</v>
      </c>
      <c r="E27" s="33">
        <f t="shared" si="2"/>
        <v>44</v>
      </c>
      <c r="F27" s="33">
        <f t="shared" si="2"/>
        <v>733</v>
      </c>
      <c r="G27" s="33">
        <f t="shared" si="2"/>
        <v>126</v>
      </c>
      <c r="H27" s="33">
        <f t="shared" si="2"/>
        <v>985</v>
      </c>
      <c r="I27" s="33">
        <f t="shared" si="2"/>
        <v>1226</v>
      </c>
      <c r="J27" s="33">
        <f t="shared" si="2"/>
        <v>13167</v>
      </c>
    </row>
    <row r="28" spans="1:10" s="24" customFormat="1" ht="19.5" x14ac:dyDescent="0.4">
      <c r="A28" s="29"/>
      <c r="B28" s="47" t="s">
        <v>104</v>
      </c>
      <c r="C28" s="47"/>
      <c r="D28" s="47"/>
      <c r="E28" s="47"/>
      <c r="F28" s="47"/>
      <c r="G28" s="47"/>
      <c r="H28" s="47"/>
      <c r="I28" s="47"/>
      <c r="J28" s="47"/>
    </row>
    <row r="29" spans="1:10" s="20" customFormat="1" x14ac:dyDescent="0.25">
      <c r="A29" s="28">
        <v>15</v>
      </c>
      <c r="B29" s="28" t="s">
        <v>105</v>
      </c>
      <c r="C29" s="31">
        <v>607</v>
      </c>
      <c r="D29" s="31">
        <v>2978</v>
      </c>
      <c r="E29" s="31">
        <v>41</v>
      </c>
      <c r="F29" s="31">
        <v>362</v>
      </c>
      <c r="G29" s="31">
        <v>41</v>
      </c>
      <c r="H29" s="31">
        <v>354</v>
      </c>
      <c r="I29" s="31">
        <v>590</v>
      </c>
      <c r="J29" s="31">
        <v>2947</v>
      </c>
    </row>
    <row r="30" spans="1:10" s="20" customFormat="1" x14ac:dyDescent="0.25">
      <c r="A30" s="28">
        <v>16</v>
      </c>
      <c r="B30" s="28" t="s">
        <v>106</v>
      </c>
      <c r="C30" s="31">
        <v>180</v>
      </c>
      <c r="D30" s="31">
        <v>583</v>
      </c>
      <c r="E30" s="31">
        <v>14</v>
      </c>
      <c r="F30" s="31">
        <v>47</v>
      </c>
      <c r="G30" s="31">
        <v>33</v>
      </c>
      <c r="H30" s="31">
        <v>72</v>
      </c>
      <c r="I30" s="31">
        <v>178</v>
      </c>
      <c r="J30" s="31">
        <v>613</v>
      </c>
    </row>
    <row r="31" spans="1:10" s="21" customFormat="1" ht="19.5" x14ac:dyDescent="0.4">
      <c r="A31" s="45" t="s">
        <v>140</v>
      </c>
      <c r="B31" s="46"/>
      <c r="C31" s="33">
        <f t="shared" ref="C31:J31" si="3">SUM(C29:C30)</f>
        <v>787</v>
      </c>
      <c r="D31" s="33">
        <f t="shared" si="3"/>
        <v>3561</v>
      </c>
      <c r="E31" s="33">
        <f t="shared" si="3"/>
        <v>55</v>
      </c>
      <c r="F31" s="33">
        <f t="shared" si="3"/>
        <v>409</v>
      </c>
      <c r="G31" s="33">
        <f t="shared" si="3"/>
        <v>74</v>
      </c>
      <c r="H31" s="33">
        <f t="shared" si="3"/>
        <v>426</v>
      </c>
      <c r="I31" s="33">
        <f t="shared" si="3"/>
        <v>768</v>
      </c>
      <c r="J31" s="33">
        <f t="shared" si="3"/>
        <v>3560</v>
      </c>
    </row>
    <row r="32" spans="1:10" s="24" customFormat="1" ht="19.5" x14ac:dyDescent="0.4">
      <c r="A32" s="29"/>
      <c r="B32" s="47" t="s">
        <v>107</v>
      </c>
      <c r="C32" s="47"/>
      <c r="D32" s="47"/>
      <c r="E32" s="47"/>
      <c r="F32" s="47"/>
      <c r="G32" s="47"/>
      <c r="H32" s="47"/>
      <c r="I32" s="47"/>
      <c r="J32" s="47"/>
    </row>
    <row r="33" spans="1:10" s="20" customFormat="1" x14ac:dyDescent="0.25">
      <c r="A33" s="28">
        <v>17</v>
      </c>
      <c r="B33" s="28" t="s">
        <v>108</v>
      </c>
      <c r="C33" s="31">
        <v>3068</v>
      </c>
      <c r="D33" s="31">
        <v>52553</v>
      </c>
      <c r="E33" s="31">
        <v>39</v>
      </c>
      <c r="F33" s="31">
        <v>1855</v>
      </c>
      <c r="G33" s="31">
        <v>318</v>
      </c>
      <c r="H33" s="31">
        <v>5518</v>
      </c>
      <c r="I33" s="31">
        <v>3107</v>
      </c>
      <c r="J33" s="31">
        <v>53037</v>
      </c>
    </row>
    <row r="34" spans="1:10" s="20" customFormat="1" x14ac:dyDescent="0.25">
      <c r="A34" s="28">
        <v>18</v>
      </c>
      <c r="B34" s="28" t="s">
        <v>109</v>
      </c>
      <c r="C34" s="31">
        <v>8</v>
      </c>
      <c r="D34" s="31">
        <v>147</v>
      </c>
      <c r="E34" s="31">
        <v>2</v>
      </c>
      <c r="F34" s="31">
        <v>78</v>
      </c>
      <c r="G34" s="31">
        <v>2</v>
      </c>
      <c r="H34" s="31">
        <v>78</v>
      </c>
      <c r="I34" s="31">
        <v>10</v>
      </c>
      <c r="J34" s="31">
        <v>198</v>
      </c>
    </row>
    <row r="35" spans="1:10" s="20" customFormat="1" x14ac:dyDescent="0.25">
      <c r="A35" s="28">
        <v>19</v>
      </c>
      <c r="B35" s="28" t="s">
        <v>110</v>
      </c>
      <c r="C35" s="31">
        <v>7</v>
      </c>
      <c r="D35" s="31">
        <v>76</v>
      </c>
      <c r="E35" s="31">
        <v>0</v>
      </c>
      <c r="F35" s="31">
        <v>0</v>
      </c>
      <c r="G35" s="31">
        <v>0</v>
      </c>
      <c r="H35" s="31">
        <v>4</v>
      </c>
      <c r="I35" s="31">
        <v>7</v>
      </c>
      <c r="J35" s="31">
        <v>90</v>
      </c>
    </row>
    <row r="36" spans="1:10" s="20" customFormat="1" x14ac:dyDescent="0.25">
      <c r="A36" s="28">
        <v>20</v>
      </c>
      <c r="B36" s="28" t="s">
        <v>111</v>
      </c>
      <c r="C36" s="31">
        <v>38</v>
      </c>
      <c r="D36" s="31">
        <v>208</v>
      </c>
      <c r="E36" s="31">
        <v>0</v>
      </c>
      <c r="F36" s="31">
        <v>0</v>
      </c>
      <c r="G36" s="31">
        <v>17</v>
      </c>
      <c r="H36" s="31">
        <v>44</v>
      </c>
      <c r="I36" s="31">
        <v>39</v>
      </c>
      <c r="J36" s="31">
        <v>174</v>
      </c>
    </row>
    <row r="37" spans="1:10" s="20" customFormat="1" x14ac:dyDescent="0.25">
      <c r="A37" s="28">
        <v>21</v>
      </c>
      <c r="B37" s="28" t="s">
        <v>112</v>
      </c>
      <c r="C37" s="31">
        <v>2</v>
      </c>
      <c r="D37" s="31">
        <v>4</v>
      </c>
      <c r="E37" s="31">
        <v>0</v>
      </c>
      <c r="F37" s="31">
        <v>0</v>
      </c>
      <c r="G37" s="31">
        <v>1</v>
      </c>
      <c r="H37" s="31">
        <v>0</v>
      </c>
      <c r="I37" s="31">
        <v>2</v>
      </c>
      <c r="J37" s="31">
        <v>4</v>
      </c>
    </row>
    <row r="38" spans="1:10" s="20" customFormat="1" x14ac:dyDescent="0.25">
      <c r="A38" s="28">
        <v>22</v>
      </c>
      <c r="B38" s="28" t="s">
        <v>113</v>
      </c>
      <c r="C38" s="31">
        <v>28</v>
      </c>
      <c r="D38" s="31">
        <v>357</v>
      </c>
      <c r="E38" s="31">
        <v>1</v>
      </c>
      <c r="F38" s="31">
        <v>20</v>
      </c>
      <c r="G38" s="31">
        <v>3</v>
      </c>
      <c r="H38" s="31">
        <v>14</v>
      </c>
      <c r="I38" s="31">
        <v>29</v>
      </c>
      <c r="J38" s="31">
        <v>359</v>
      </c>
    </row>
    <row r="39" spans="1:10" s="20" customFormat="1" x14ac:dyDescent="0.25">
      <c r="A39" s="28">
        <v>23</v>
      </c>
      <c r="B39" s="28" t="s">
        <v>114</v>
      </c>
      <c r="C39" s="31">
        <v>655</v>
      </c>
      <c r="D39" s="31">
        <v>2007</v>
      </c>
      <c r="E39" s="31">
        <v>58</v>
      </c>
      <c r="F39" s="31">
        <v>0</v>
      </c>
      <c r="G39" s="31">
        <v>58</v>
      </c>
      <c r="H39" s="31">
        <v>1988</v>
      </c>
      <c r="I39" s="31">
        <v>602</v>
      </c>
      <c r="J39" s="31">
        <v>3808</v>
      </c>
    </row>
    <row r="40" spans="1:10" s="20" customFormat="1" x14ac:dyDescent="0.25">
      <c r="A40" s="28">
        <v>24</v>
      </c>
      <c r="B40" s="28" t="s">
        <v>115</v>
      </c>
      <c r="C40" s="31">
        <v>4968</v>
      </c>
      <c r="D40" s="31">
        <v>96206</v>
      </c>
      <c r="E40" s="31">
        <v>127</v>
      </c>
      <c r="F40" s="31">
        <v>3490</v>
      </c>
      <c r="G40" s="31">
        <v>339</v>
      </c>
      <c r="H40" s="31">
        <v>11457</v>
      </c>
      <c r="I40" s="31">
        <v>5078</v>
      </c>
      <c r="J40" s="31">
        <v>101323</v>
      </c>
    </row>
    <row r="41" spans="1:10" s="20" customFormat="1" x14ac:dyDescent="0.25">
      <c r="A41" s="28">
        <v>25</v>
      </c>
      <c r="B41" s="28" t="s">
        <v>116</v>
      </c>
      <c r="C41" s="31">
        <v>664</v>
      </c>
      <c r="D41" s="31">
        <v>5565</v>
      </c>
      <c r="E41" s="31">
        <v>0</v>
      </c>
      <c r="F41" s="31">
        <v>0</v>
      </c>
      <c r="G41" s="31">
        <v>83</v>
      </c>
      <c r="H41" s="31">
        <v>337</v>
      </c>
      <c r="I41" s="31">
        <v>649</v>
      </c>
      <c r="J41" s="31">
        <v>5539</v>
      </c>
    </row>
    <row r="42" spans="1:10" s="20" customFormat="1" x14ac:dyDescent="0.25">
      <c r="A42" s="28">
        <v>26</v>
      </c>
      <c r="B42" s="28" t="s">
        <v>117</v>
      </c>
      <c r="C42" s="31">
        <v>1089</v>
      </c>
      <c r="D42" s="31">
        <v>27760</v>
      </c>
      <c r="E42" s="31">
        <v>0</v>
      </c>
      <c r="F42" s="31">
        <v>0</v>
      </c>
      <c r="G42" s="31">
        <v>70</v>
      </c>
      <c r="H42" s="31">
        <v>2130</v>
      </c>
      <c r="I42" s="31">
        <v>1100</v>
      </c>
      <c r="J42" s="31">
        <v>29085</v>
      </c>
    </row>
    <row r="43" spans="1:10" s="20" customFormat="1" x14ac:dyDescent="0.25">
      <c r="A43" s="28">
        <v>27</v>
      </c>
      <c r="B43" s="28" t="s">
        <v>118</v>
      </c>
      <c r="C43" s="31">
        <v>0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</row>
    <row r="44" spans="1:10" s="20" customFormat="1" x14ac:dyDescent="0.25">
      <c r="A44" s="28">
        <v>28</v>
      </c>
      <c r="B44" s="28" t="s">
        <v>119</v>
      </c>
      <c r="C44" s="31">
        <v>16</v>
      </c>
      <c r="D44" s="31">
        <v>112</v>
      </c>
      <c r="E44" s="31">
        <v>0</v>
      </c>
      <c r="F44" s="31">
        <v>0</v>
      </c>
      <c r="G44" s="31">
        <v>2</v>
      </c>
      <c r="H44" s="31">
        <v>2</v>
      </c>
      <c r="I44" s="31">
        <v>14</v>
      </c>
      <c r="J44" s="31">
        <v>106</v>
      </c>
    </row>
    <row r="45" spans="1:10" s="20" customFormat="1" x14ac:dyDescent="0.25">
      <c r="A45" s="28">
        <v>29</v>
      </c>
      <c r="B45" s="28" t="s">
        <v>120</v>
      </c>
      <c r="C45" s="31">
        <v>12</v>
      </c>
      <c r="D45" s="31">
        <v>108</v>
      </c>
      <c r="E45" s="31">
        <v>0</v>
      </c>
      <c r="F45" s="31">
        <v>0</v>
      </c>
      <c r="G45" s="31">
        <v>2</v>
      </c>
      <c r="H45" s="31">
        <v>13</v>
      </c>
      <c r="I45" s="31">
        <v>11</v>
      </c>
      <c r="J45" s="31">
        <v>109</v>
      </c>
    </row>
    <row r="46" spans="1:10" s="20" customFormat="1" x14ac:dyDescent="0.25">
      <c r="A46" s="28">
        <v>30</v>
      </c>
      <c r="B46" s="28" t="s">
        <v>121</v>
      </c>
      <c r="C46" s="31">
        <v>7</v>
      </c>
      <c r="D46" s="31">
        <v>88</v>
      </c>
      <c r="E46" s="31">
        <v>2</v>
      </c>
      <c r="F46" s="31">
        <v>0</v>
      </c>
      <c r="G46" s="31">
        <v>2</v>
      </c>
      <c r="H46" s="31">
        <v>28</v>
      </c>
      <c r="I46" s="31">
        <v>9</v>
      </c>
      <c r="J46" s="31">
        <v>114</v>
      </c>
    </row>
    <row r="47" spans="1:10" s="20" customFormat="1" x14ac:dyDescent="0.25">
      <c r="A47" s="28">
        <v>31</v>
      </c>
      <c r="B47" s="28" t="s">
        <v>122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</row>
    <row r="48" spans="1:10" s="20" customFormat="1" x14ac:dyDescent="0.25">
      <c r="A48" s="28">
        <v>32</v>
      </c>
      <c r="B48" s="28" t="s">
        <v>123</v>
      </c>
      <c r="C48" s="31">
        <v>0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</row>
    <row r="49" spans="1:10" s="20" customFormat="1" x14ac:dyDescent="0.25">
      <c r="A49" s="28">
        <v>33</v>
      </c>
      <c r="B49" s="28" t="s">
        <v>124</v>
      </c>
      <c r="C49" s="31">
        <v>3</v>
      </c>
      <c r="D49" s="31">
        <v>123</v>
      </c>
      <c r="E49" s="31">
        <v>2</v>
      </c>
      <c r="F49" s="31">
        <v>54</v>
      </c>
      <c r="G49" s="31">
        <v>2</v>
      </c>
      <c r="H49" s="31">
        <v>54</v>
      </c>
      <c r="I49" s="31">
        <v>3</v>
      </c>
      <c r="J49" s="31">
        <v>173</v>
      </c>
    </row>
    <row r="50" spans="1:10" s="20" customFormat="1" x14ac:dyDescent="0.25">
      <c r="A50" s="28">
        <v>34</v>
      </c>
      <c r="B50" s="28" t="s">
        <v>125</v>
      </c>
      <c r="C50" s="31">
        <v>16</v>
      </c>
      <c r="D50" s="31">
        <v>153</v>
      </c>
      <c r="E50" s="31">
        <v>0</v>
      </c>
      <c r="F50" s="31">
        <v>0</v>
      </c>
      <c r="G50" s="31">
        <v>0</v>
      </c>
      <c r="H50" s="31">
        <v>0</v>
      </c>
      <c r="I50" s="31">
        <v>15</v>
      </c>
      <c r="J50" s="31">
        <v>144</v>
      </c>
    </row>
    <row r="51" spans="1:10" s="20" customFormat="1" x14ac:dyDescent="0.25">
      <c r="A51" s="28">
        <v>35</v>
      </c>
      <c r="B51" s="28" t="s">
        <v>126</v>
      </c>
      <c r="C51" s="31">
        <v>14</v>
      </c>
      <c r="D51" s="31">
        <v>127</v>
      </c>
      <c r="E51" s="31">
        <v>0</v>
      </c>
      <c r="F51" s="31">
        <v>0</v>
      </c>
      <c r="G51" s="31">
        <v>1</v>
      </c>
      <c r="H51" s="31">
        <v>1</v>
      </c>
      <c r="I51" s="31">
        <v>13</v>
      </c>
      <c r="J51" s="31">
        <v>124</v>
      </c>
    </row>
    <row r="52" spans="1:10" s="20" customFormat="1" x14ac:dyDescent="0.25">
      <c r="A52" s="28">
        <v>36</v>
      </c>
      <c r="B52" s="28" t="s">
        <v>127</v>
      </c>
      <c r="C52" s="31">
        <v>312</v>
      </c>
      <c r="D52" s="31">
        <v>7241</v>
      </c>
      <c r="E52" s="31">
        <v>54</v>
      </c>
      <c r="F52" s="31">
        <v>1206</v>
      </c>
      <c r="G52" s="31">
        <v>54</v>
      </c>
      <c r="H52" s="31">
        <v>1206</v>
      </c>
      <c r="I52" s="31">
        <v>323</v>
      </c>
      <c r="J52" s="31">
        <v>7688</v>
      </c>
    </row>
    <row r="53" spans="1:10" s="20" customFormat="1" x14ac:dyDescent="0.25">
      <c r="A53" s="28">
        <v>37</v>
      </c>
      <c r="B53" s="28" t="s">
        <v>128</v>
      </c>
      <c r="C53" s="31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</row>
    <row r="54" spans="1:10" s="20" customFormat="1" x14ac:dyDescent="0.25">
      <c r="A54" s="28">
        <v>38</v>
      </c>
      <c r="B54" s="28" t="s">
        <v>129</v>
      </c>
      <c r="C54" s="31">
        <v>0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</row>
    <row r="55" spans="1:10" s="21" customFormat="1" ht="19.5" x14ac:dyDescent="0.4">
      <c r="A55" s="45" t="s">
        <v>140</v>
      </c>
      <c r="B55" s="46"/>
      <c r="C55" s="33">
        <f t="shared" ref="C55:J55" si="4">SUM(C33:C54)</f>
        <v>10907</v>
      </c>
      <c r="D55" s="33">
        <f t="shared" si="4"/>
        <v>192835</v>
      </c>
      <c r="E55" s="33">
        <f t="shared" si="4"/>
        <v>285</v>
      </c>
      <c r="F55" s="33">
        <f t="shared" si="4"/>
        <v>6703</v>
      </c>
      <c r="G55" s="33">
        <f t="shared" si="4"/>
        <v>954</v>
      </c>
      <c r="H55" s="33">
        <f t="shared" si="4"/>
        <v>22874</v>
      </c>
      <c r="I55" s="33">
        <f t="shared" si="4"/>
        <v>11011</v>
      </c>
      <c r="J55" s="33">
        <f t="shared" si="4"/>
        <v>202075</v>
      </c>
    </row>
    <row r="56" spans="1:10" s="24" customFormat="1" ht="19.5" x14ac:dyDescent="0.4">
      <c r="A56" s="29"/>
      <c r="B56" s="47" t="s">
        <v>130</v>
      </c>
      <c r="C56" s="47"/>
      <c r="D56" s="47"/>
      <c r="E56" s="47"/>
      <c r="F56" s="47"/>
      <c r="G56" s="47"/>
      <c r="H56" s="47"/>
      <c r="I56" s="47"/>
      <c r="J56" s="47"/>
    </row>
    <row r="57" spans="1:10" s="20" customFormat="1" x14ac:dyDescent="0.25">
      <c r="A57" s="28">
        <v>39</v>
      </c>
      <c r="B57" s="28" t="s">
        <v>131</v>
      </c>
      <c r="C57" s="31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</row>
    <row r="58" spans="1:10" s="20" customFormat="1" x14ac:dyDescent="0.25">
      <c r="A58" s="28">
        <v>40</v>
      </c>
      <c r="B58" s="28" t="s">
        <v>132</v>
      </c>
      <c r="C58" s="31">
        <v>0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</row>
    <row r="59" spans="1:10" s="20" customFormat="1" x14ac:dyDescent="0.25">
      <c r="A59" s="28">
        <v>41</v>
      </c>
      <c r="B59" s="28" t="s">
        <v>133</v>
      </c>
      <c r="C59" s="31">
        <v>0</v>
      </c>
      <c r="D59" s="31">
        <v>0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</row>
    <row r="60" spans="1:10" s="20" customFormat="1" x14ac:dyDescent="0.25">
      <c r="A60" s="28">
        <v>42</v>
      </c>
      <c r="B60" s="28" t="s">
        <v>134</v>
      </c>
      <c r="C60" s="31">
        <v>0</v>
      </c>
      <c r="D60" s="31">
        <v>0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</row>
    <row r="61" spans="1:10" s="20" customFormat="1" x14ac:dyDescent="0.25">
      <c r="A61" s="28">
        <v>43</v>
      </c>
      <c r="B61" s="28" t="s">
        <v>135</v>
      </c>
      <c r="C61" s="31">
        <v>0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</row>
    <row r="62" spans="1:10" s="20" customFormat="1" x14ac:dyDescent="0.25">
      <c r="A62" s="28">
        <v>44</v>
      </c>
      <c r="B62" s="28" t="s">
        <v>136</v>
      </c>
      <c r="C62" s="31">
        <v>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</row>
    <row r="63" spans="1:10" s="20" customFormat="1" x14ac:dyDescent="0.25">
      <c r="A63" s="28">
        <v>45</v>
      </c>
      <c r="B63" s="28" t="s">
        <v>137</v>
      </c>
      <c r="C63" s="31">
        <v>1</v>
      </c>
      <c r="D63" s="31">
        <v>2</v>
      </c>
      <c r="E63" s="31">
        <v>0</v>
      </c>
      <c r="F63" s="31">
        <v>0</v>
      </c>
      <c r="G63" s="31">
        <v>0</v>
      </c>
      <c r="H63" s="31">
        <v>0</v>
      </c>
      <c r="I63" s="31">
        <v>1</v>
      </c>
      <c r="J63" s="31">
        <v>2</v>
      </c>
    </row>
    <row r="64" spans="1:10" s="20" customFormat="1" x14ac:dyDescent="0.25">
      <c r="A64" s="28">
        <v>46</v>
      </c>
      <c r="B64" s="28" t="s">
        <v>138</v>
      </c>
      <c r="C64" s="31">
        <v>0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</row>
    <row r="65" spans="1:10" s="20" customFormat="1" x14ac:dyDescent="0.25">
      <c r="A65" s="28">
        <v>47</v>
      </c>
      <c r="B65" s="28" t="s">
        <v>139</v>
      </c>
      <c r="C65" s="31">
        <v>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</row>
    <row r="66" spans="1:10" s="21" customFormat="1" ht="19.5" x14ac:dyDescent="0.4">
      <c r="A66" s="45" t="s">
        <v>140</v>
      </c>
      <c r="B66" s="46"/>
      <c r="C66" s="33">
        <f t="shared" ref="C66:J66" si="5">SUM(C57:C65)</f>
        <v>1</v>
      </c>
      <c r="D66" s="33">
        <f t="shared" si="5"/>
        <v>2</v>
      </c>
      <c r="E66" s="33">
        <f t="shared" si="5"/>
        <v>0</v>
      </c>
      <c r="F66" s="33">
        <f t="shared" si="5"/>
        <v>0</v>
      </c>
      <c r="G66" s="33">
        <f t="shared" si="5"/>
        <v>0</v>
      </c>
      <c r="H66" s="33">
        <f t="shared" si="5"/>
        <v>0</v>
      </c>
      <c r="I66" s="33">
        <f t="shared" si="5"/>
        <v>1</v>
      </c>
      <c r="J66" s="33">
        <f t="shared" si="5"/>
        <v>2</v>
      </c>
    </row>
    <row r="67" spans="1:10" s="24" customFormat="1" ht="19.5" hidden="1" x14ac:dyDescent="0.4">
      <c r="A67" s="29"/>
      <c r="B67" s="47" t="s">
        <v>69</v>
      </c>
      <c r="C67" s="47"/>
      <c r="D67" s="47"/>
      <c r="E67" s="47"/>
      <c r="F67" s="47"/>
      <c r="G67" s="47"/>
      <c r="H67" s="47"/>
      <c r="I67" s="47"/>
      <c r="J67" s="47"/>
    </row>
    <row r="68" spans="1:10" s="20" customFormat="1" hidden="1" x14ac:dyDescent="0.25">
      <c r="A68" s="28">
        <v>49</v>
      </c>
      <c r="B68" s="28" t="s">
        <v>82</v>
      </c>
      <c r="C68" s="28">
        <v>0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</row>
    <row r="69" spans="1:10" s="20" customFormat="1" hidden="1" x14ac:dyDescent="0.25">
      <c r="A69" s="28">
        <v>50</v>
      </c>
      <c r="B69" s="28" t="s">
        <v>83</v>
      </c>
      <c r="C69" s="28">
        <v>0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</row>
    <row r="70" spans="1:10" s="20" customFormat="1" hidden="1" x14ac:dyDescent="0.25">
      <c r="A70" s="28">
        <v>51</v>
      </c>
      <c r="B70" s="28" t="s">
        <v>84</v>
      </c>
      <c r="C70" s="28">
        <v>0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</row>
    <row r="71" spans="1:10" s="20" customFormat="1" hidden="1" x14ac:dyDescent="0.25">
      <c r="A71" s="28">
        <v>52</v>
      </c>
      <c r="B71" s="28" t="s">
        <v>85</v>
      </c>
      <c r="C71" s="28">
        <v>0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</row>
    <row r="72" spans="1:10" s="20" customFormat="1" hidden="1" x14ac:dyDescent="0.25">
      <c r="A72" s="28">
        <v>53</v>
      </c>
      <c r="B72" s="28" t="s">
        <v>86</v>
      </c>
      <c r="C72" s="28">
        <v>0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</row>
    <row r="73" spans="1:10" s="20" customFormat="1" hidden="1" x14ac:dyDescent="0.25">
      <c r="A73" s="28">
        <v>54</v>
      </c>
      <c r="B73" s="28" t="s">
        <v>87</v>
      </c>
      <c r="C73" s="28">
        <v>0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</row>
    <row r="74" spans="1:10" s="20" customFormat="1" hidden="1" x14ac:dyDescent="0.25">
      <c r="A74" s="48" t="s">
        <v>30</v>
      </c>
      <c r="B74" s="49"/>
      <c r="C74" s="28">
        <f t="shared" ref="C74:J74" si="6">SUM(C68:C73)</f>
        <v>0</v>
      </c>
      <c r="D74" s="28">
        <f t="shared" si="6"/>
        <v>0</v>
      </c>
      <c r="E74" s="28">
        <f t="shared" si="6"/>
        <v>0</v>
      </c>
      <c r="F74" s="28">
        <f t="shared" si="6"/>
        <v>0</v>
      </c>
      <c r="G74" s="28">
        <f t="shared" si="6"/>
        <v>0</v>
      </c>
      <c r="H74" s="28">
        <f t="shared" si="6"/>
        <v>0</v>
      </c>
      <c r="I74" s="28">
        <f t="shared" si="6"/>
        <v>0</v>
      </c>
      <c r="J74" s="28">
        <f t="shared" si="6"/>
        <v>0</v>
      </c>
    </row>
    <row r="75" spans="1:10" s="20" customFormat="1" ht="19.5" x14ac:dyDescent="0.4">
      <c r="A75" s="45" t="s">
        <v>141</v>
      </c>
      <c r="B75" s="46"/>
      <c r="C75" s="33">
        <f t="shared" ref="C75:J75" si="7">SUM(C19+C22+C27+C31+C55+C66+C74)</f>
        <v>59392</v>
      </c>
      <c r="D75" s="33">
        <f t="shared" si="7"/>
        <v>653602</v>
      </c>
      <c r="E75" s="33">
        <f t="shared" si="7"/>
        <v>3194</v>
      </c>
      <c r="F75" s="33">
        <f t="shared" si="7"/>
        <v>41611</v>
      </c>
      <c r="G75" s="33">
        <f t="shared" si="7"/>
        <v>8539</v>
      </c>
      <c r="H75" s="33">
        <f t="shared" si="7"/>
        <v>60614</v>
      </c>
      <c r="I75" s="33">
        <f t="shared" si="7"/>
        <v>61705</v>
      </c>
      <c r="J75" s="33">
        <f t="shared" si="7"/>
        <v>686128</v>
      </c>
    </row>
    <row r="76" spans="1:10" s="20" customFormat="1" x14ac:dyDescent="0.25">
      <c r="A76" s="28"/>
      <c r="B76" s="32" t="s">
        <v>142</v>
      </c>
      <c r="C76" s="28"/>
      <c r="D76" s="28"/>
      <c r="E76" s="28"/>
      <c r="F76" s="28"/>
      <c r="G76" s="28"/>
      <c r="H76" s="28"/>
      <c r="I76" s="28"/>
      <c r="J76" s="28"/>
    </row>
    <row r="77" spans="1:10" x14ac:dyDescent="0.25">
      <c r="A77" s="30"/>
      <c r="B77" s="32" t="s">
        <v>143</v>
      </c>
      <c r="C77" s="30"/>
      <c r="D77" s="30"/>
      <c r="E77" s="30"/>
      <c r="F77" s="30"/>
      <c r="G77" s="30"/>
      <c r="H77" s="30"/>
      <c r="I77" s="30"/>
      <c r="J77" s="30"/>
    </row>
  </sheetData>
  <mergeCells count="24">
    <mergeCell ref="B7:J7"/>
    <mergeCell ref="A1:J1"/>
    <mergeCell ref="A3:J3"/>
    <mergeCell ref="I4:J4"/>
    <mergeCell ref="A5:A6"/>
    <mergeCell ref="B5:B6"/>
    <mergeCell ref="C5:D5"/>
    <mergeCell ref="E5:F5"/>
    <mergeCell ref="G5:H5"/>
    <mergeCell ref="I5:J5"/>
    <mergeCell ref="A19:B19"/>
    <mergeCell ref="B20:J20"/>
    <mergeCell ref="A22:B22"/>
    <mergeCell ref="B23:J23"/>
    <mergeCell ref="A27:B27"/>
    <mergeCell ref="A66:B66"/>
    <mergeCell ref="B67:J67"/>
    <mergeCell ref="A74:B74"/>
    <mergeCell ref="A75:B75"/>
    <mergeCell ref="B28:J28"/>
    <mergeCell ref="A31:B31"/>
    <mergeCell ref="B32:J32"/>
    <mergeCell ref="A55:B55"/>
    <mergeCell ref="B56:J56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Annex17</vt:lpstr>
      <vt:lpstr>ANNEC21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dena</dc:creator>
  <cp:lastModifiedBy>Savan Manilal Patel</cp:lastModifiedBy>
  <cp:lastPrinted>2025-11-28T07:03:49Z</cp:lastPrinted>
  <dcterms:created xsi:type="dcterms:W3CDTF">2013-09-05T07:07:27Z</dcterms:created>
  <dcterms:modified xsi:type="dcterms:W3CDTF">2025-11-28T07:03:50Z</dcterms:modified>
</cp:coreProperties>
</file>